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feren\Desktop\Рассылка (аудит)\"/>
    </mc:Choice>
  </mc:AlternateContent>
  <bookViews>
    <workbookView xWindow="360" yWindow="150" windowWidth="13395" windowHeight="12465" tabRatio="924"/>
  </bookViews>
  <sheets>
    <sheet name="Общие сведения" sheetId="1" r:id="rId1"/>
    <sheet name="Показатели" sheetId="4" r:id="rId2"/>
    <sheet name="Аутсорсинг учетных функций" sheetId="7" r:id="rId3"/>
    <sheet name="Технический аудит и консалтинг" sheetId="8" r:id="rId4"/>
    <sheet name="МСФО" sheetId="6" r:id="rId5"/>
    <sheet name="ESG" sheetId="12" r:id="rId6"/>
    <sheet name="Бланк подтверждения" sheetId="9" r:id="rId7"/>
    <sheet name="Бланк подтверждения (ТАиК)" sheetId="11" r:id="rId8"/>
  </sheets>
  <calcPr calcId="162913"/>
</workbook>
</file>

<file path=xl/calcChain.xml><?xml version="1.0" encoding="utf-8"?>
<calcChain xmlns="http://schemas.openxmlformats.org/spreadsheetml/2006/main">
  <c r="A4" i="11" l="1"/>
  <c r="C18" i="6"/>
  <c r="E18" i="6"/>
  <c r="F18" i="6"/>
  <c r="H18" i="6"/>
  <c r="I18" i="6"/>
  <c r="K18" i="6"/>
  <c r="L18" i="6"/>
  <c r="N18" i="6"/>
  <c r="O18" i="6"/>
  <c r="B18" i="6"/>
  <c r="Q17" i="6"/>
  <c r="S17" i="6"/>
  <c r="S12" i="6"/>
  <c r="S13" i="6"/>
  <c r="S14" i="6"/>
  <c r="S15" i="6"/>
  <c r="Q12" i="6"/>
  <c r="Q13" i="6"/>
  <c r="Q14" i="6"/>
  <c r="Q15" i="6"/>
  <c r="Q11" i="6"/>
  <c r="S11" i="6"/>
  <c r="C24" i="9"/>
  <c r="C23" i="9"/>
  <c r="C22" i="9"/>
  <c r="C21" i="9"/>
  <c r="C20" i="9"/>
  <c r="B10" i="9"/>
  <c r="B9" i="9"/>
  <c r="B8" i="9"/>
  <c r="B7" i="9"/>
  <c r="B6" i="9"/>
  <c r="A2" i="9" l="1"/>
  <c r="Z23" i="8" l="1"/>
  <c r="AA23" i="8"/>
  <c r="Y23" i="8"/>
  <c r="A36" i="11" l="1"/>
  <c r="A35" i="11"/>
  <c r="A59" i="9"/>
  <c r="A58" i="9"/>
  <c r="C40" i="1"/>
  <c r="C42" i="1" s="1"/>
  <c r="D40" i="1"/>
  <c r="D42" i="1" s="1"/>
  <c r="B17" i="11"/>
  <c r="C16" i="9"/>
  <c r="C14" i="9"/>
  <c r="C13" i="9"/>
  <c r="C12" i="9"/>
  <c r="C15" i="9" l="1"/>
  <c r="C17" i="9" s="1"/>
  <c r="B15" i="9" s="1"/>
  <c r="B16" i="9" l="1"/>
  <c r="B17" i="9" s="1"/>
  <c r="B13" i="9"/>
  <c r="B12" i="9"/>
  <c r="B14" i="9"/>
  <c r="AF20" i="4"/>
  <c r="C32" i="9" s="1"/>
  <c r="AF28" i="4"/>
  <c r="C36" i="9" s="1"/>
  <c r="AF26" i="4"/>
  <c r="C35" i="9" s="1"/>
  <c r="AF24" i="4"/>
  <c r="C34" i="9" s="1"/>
  <c r="AF22" i="4"/>
  <c r="C33" i="9" s="1"/>
  <c r="AF18" i="4"/>
  <c r="C31" i="9" s="1"/>
  <c r="AF16" i="4"/>
  <c r="C30" i="9" s="1"/>
  <c r="AF14" i="4"/>
  <c r="C29" i="9" s="1"/>
  <c r="AF12" i="4"/>
  <c r="C28" i="9" s="1"/>
  <c r="AF10" i="4"/>
  <c r="C27" i="9" s="1"/>
  <c r="AF8" i="4"/>
  <c r="C26" i="9" s="1"/>
  <c r="AF6" i="4"/>
  <c r="C19" i="9" s="1"/>
  <c r="C25" i="9" s="1"/>
  <c r="AF30" i="4"/>
  <c r="C39" i="9" l="1"/>
  <c r="X24" i="8"/>
  <c r="C27" i="11" s="1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X22" i="8"/>
  <c r="C25" i="11" s="1"/>
  <c r="X20" i="8"/>
  <c r="C24" i="11" s="1"/>
  <c r="X18" i="8"/>
  <c r="C23" i="11" s="1"/>
  <c r="X16" i="8"/>
  <c r="C22" i="11" s="1"/>
  <c r="X14" i="8"/>
  <c r="C21" i="11" s="1"/>
  <c r="X12" i="8"/>
  <c r="C20" i="11" s="1"/>
  <c r="X10" i="8"/>
  <c r="C19" i="11" s="1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T22" i="7"/>
  <c r="C55" i="9" s="1"/>
  <c r="T19" i="7"/>
  <c r="C54" i="9" s="1"/>
  <c r="T17" i="7"/>
  <c r="C53" i="9" s="1"/>
  <c r="T15" i="7"/>
  <c r="C52" i="9" s="1"/>
  <c r="T13" i="7"/>
  <c r="C51" i="9" s="1"/>
  <c r="T11" i="7"/>
  <c r="C47" i="9"/>
  <c r="C46" i="9"/>
  <c r="C45" i="9"/>
  <c r="C44" i="9"/>
  <c r="C43" i="9"/>
  <c r="C42" i="9"/>
  <c r="C26" i="11" l="1"/>
  <c r="X23" i="8"/>
  <c r="Z6" i="8" s="1"/>
  <c r="T23" i="7"/>
  <c r="S22" i="7" s="1"/>
  <c r="C50" i="9"/>
  <c r="C56" i="9" s="1"/>
  <c r="B55" i="9" s="1"/>
  <c r="S18" i="6"/>
  <c r="C48" i="9" s="1"/>
  <c r="B47" i="9" s="1"/>
  <c r="C28" i="11" l="1"/>
  <c r="B26" i="11" s="1"/>
  <c r="X25" i="8"/>
  <c r="S15" i="7"/>
  <c r="S11" i="7"/>
  <c r="S19" i="7"/>
  <c r="T6" i="7"/>
  <c r="S13" i="7"/>
  <c r="S17" i="7"/>
  <c r="R13" i="6"/>
  <c r="B42" i="9"/>
  <c r="R17" i="6"/>
  <c r="B46" i="9"/>
  <c r="R6" i="6"/>
  <c r="R12" i="6"/>
  <c r="B44" i="9"/>
  <c r="R11" i="6"/>
  <c r="R15" i="6"/>
  <c r="R14" i="6"/>
  <c r="B45" i="9"/>
  <c r="B43" i="9"/>
  <c r="B52" i="9"/>
  <c r="B50" i="9"/>
  <c r="B54" i="9"/>
  <c r="B51" i="9"/>
  <c r="B53" i="9"/>
  <c r="W16" i="8" l="1"/>
  <c r="W24" i="8"/>
  <c r="W12" i="8"/>
  <c r="W20" i="8"/>
  <c r="B25" i="11"/>
  <c r="B23" i="11"/>
  <c r="B21" i="11"/>
  <c r="B19" i="11"/>
  <c r="B27" i="11"/>
  <c r="B28" i="11" s="1"/>
  <c r="B24" i="11"/>
  <c r="B22" i="11"/>
  <c r="B20" i="11"/>
  <c r="W10" i="8"/>
  <c r="W14" i="8"/>
  <c r="W18" i="8"/>
  <c r="W22" i="8"/>
  <c r="S23" i="7"/>
  <c r="R18" i="6"/>
  <c r="B48" i="9"/>
  <c r="B56" i="9"/>
  <c r="W23" i="8" l="1"/>
  <c r="W25" i="8" s="1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C37" i="9" l="1"/>
  <c r="AF29" i="4"/>
  <c r="AF31" i="4" l="1"/>
  <c r="C38" i="9"/>
  <c r="AE8" i="4" l="1"/>
  <c r="AE20" i="4"/>
  <c r="AE26" i="4"/>
  <c r="AE18" i="4"/>
  <c r="AE10" i="4"/>
  <c r="AE28" i="4"/>
  <c r="AE22" i="4"/>
  <c r="AE12" i="4"/>
  <c r="AE30" i="4"/>
  <c r="AE14" i="4"/>
  <c r="AE24" i="4"/>
  <c r="AE16" i="4"/>
  <c r="C40" i="9"/>
  <c r="AE6" i="4"/>
  <c r="B25" i="9" l="1"/>
  <c r="B37" i="9"/>
  <c r="B35" i="9"/>
  <c r="B33" i="9"/>
  <c r="B31" i="9"/>
  <c r="B29" i="9"/>
  <c r="B27" i="9"/>
  <c r="B36" i="9"/>
  <c r="B34" i="9"/>
  <c r="B32" i="9"/>
  <c r="B30" i="9"/>
  <c r="B28" i="9"/>
  <c r="B26" i="9"/>
  <c r="B24" i="9"/>
  <c r="B22" i="9"/>
  <c r="B20" i="9"/>
  <c r="B23" i="9"/>
  <c r="B21" i="9"/>
  <c r="B19" i="9"/>
  <c r="AE29" i="4"/>
  <c r="AE31" i="4" s="1"/>
  <c r="B39" i="9"/>
  <c r="B38" i="9" l="1"/>
  <c r="B40" i="9" s="1"/>
</calcChain>
</file>

<file path=xl/comments1.xml><?xml version="1.0" encoding="utf-8"?>
<comments xmlns="http://schemas.openxmlformats.org/spreadsheetml/2006/main">
  <authors>
    <author>Ханферян Вартан</author>
  </authors>
  <commentList>
    <comment ref="T6" authorId="0" shapeId="0">
      <text>
        <r>
          <rPr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автоматически.</t>
        </r>
      </text>
    </comment>
  </commentList>
</comments>
</file>

<file path=xl/comments2.xml><?xml version="1.0" encoding="utf-8"?>
<comments xmlns="http://schemas.openxmlformats.org/spreadsheetml/2006/main">
  <authors>
    <author>Ханферян Вартан</author>
  </authors>
  <commentList>
    <comment ref="Z6" authorId="0" shapeId="0">
      <text>
        <r>
          <rPr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</t>
        </r>
      </text>
    </comment>
  </commentList>
</comments>
</file>

<file path=xl/comments3.xml><?xml version="1.0" encoding="utf-8"?>
<comments xmlns="http://schemas.openxmlformats.org/spreadsheetml/2006/main">
  <authors>
    <author>hanferen</author>
  </authors>
  <commentList>
    <comment ref="R6" authorId="0" shapeId="0">
      <text>
        <r>
          <rPr>
            <sz val="11"/>
            <color indexed="81"/>
            <rFont val="Tahoma"/>
            <family val="2"/>
            <charset val="204"/>
          </rPr>
          <t>Внимание!
Данная ячейка заполняется автоматически.</t>
        </r>
      </text>
    </comment>
  </commentList>
</comments>
</file>

<file path=xl/sharedStrings.xml><?xml version="1.0" encoding="utf-8"?>
<sst xmlns="http://schemas.openxmlformats.org/spreadsheetml/2006/main" count="402" uniqueCount="269">
  <si>
    <t>Пояснения к пунктам с примечанием (*) смотрите в инструкции к анкете (файл instruct.doc).</t>
  </si>
  <si>
    <t>E-mail</t>
  </si>
  <si>
    <t>Должность</t>
  </si>
  <si>
    <t>Обязательный аудит</t>
  </si>
  <si>
    <t>Инициативный аудит</t>
  </si>
  <si>
    <t>Услуги, сопутствующие аудиту</t>
  </si>
  <si>
    <t>Прочие услуги, связанные с аудиторской деятельностью (КОНСАЛТИНГ):</t>
  </si>
  <si>
    <t>Итого выручка (АУДИТ И КОНСАЛТИНГ):</t>
  </si>
  <si>
    <t>Количество выданных аудиторских заключений (всего)</t>
  </si>
  <si>
    <t>Пожалуйста, перейдите к заполнению следующего листа</t>
  </si>
  <si>
    <t>Укажите, пожалуйста, клиента, при оказании аудиторских или консалтинговых услуг которому, доля полученной выручки превышает 25% общего дохода компании (или группы).</t>
  </si>
  <si>
    <t>Пожалуйста, назовите из Вашей практики организации, которые за исследуемый период в мероприятиях, связанных с отбором компаний для проведения работ по аудиту, консалтингу, аутсорсингу или оценке, одним из требований к подрядчикам указывали участие в рэнкингах, составляемых рейтинговым агентством RAEX (ООО "РАЭКС-Аналитика").</t>
  </si>
  <si>
    <t>Количество выданных аудиторских заключений (аудит банков)</t>
  </si>
  <si>
    <t>Количество выданных аудиторских заключений (аудит страховых компаний)</t>
  </si>
  <si>
    <t>Фактический адрес организации.</t>
  </si>
  <si>
    <t>Юридический адрес организации.</t>
  </si>
  <si>
    <t>Этот лист является обязательным для заполнения. Пояснения смотрите в инструкции к анкете в файле instruct.doc</t>
  </si>
  <si>
    <t xml:space="preserve"> После того как эта таблица будет заполнена, пожалуйста, перейдите к заполнению следующего листа</t>
  </si>
  <si>
    <t xml:space="preserve"> Виды услуг / отрасли экономики</t>
  </si>
  <si>
    <t>Агропромышленный
комплекс</t>
  </si>
  <si>
    <t>Легкая промышленность</t>
  </si>
  <si>
    <t>Лесная,
деревообрабатывающая и
 целлюлозно-бумажная
 промышленность</t>
  </si>
  <si>
    <t>Машиностроение</t>
  </si>
  <si>
    <t>Металлургический комплекс
(в т.ч. угольная
 промышленность)</t>
  </si>
  <si>
    <t>Нефтяная и нефтегазовая
промышленность</t>
  </si>
  <si>
    <t>Пищевая промышленность
(в т.ч. общественное питание)</t>
  </si>
  <si>
    <t>Промышленность
драгоценных металлов и алмазов</t>
  </si>
  <si>
    <t>Промышленность
строительных материалов</t>
  </si>
  <si>
    <t>Фармацевтика</t>
  </si>
  <si>
    <t>Химический комплекс
(в т.ч. нефтехимическая
промышленность)</t>
  </si>
  <si>
    <t>Электроэнергетика</t>
  </si>
  <si>
    <t>Строительство и девелопмент</t>
  </si>
  <si>
    <t>Торговля</t>
  </si>
  <si>
    <t>Транспорт</t>
  </si>
  <si>
    <t>Связь и телекоммуникации</t>
  </si>
  <si>
    <t>Банки</t>
  </si>
  <si>
    <t>Страховые компании</t>
  </si>
  <si>
    <t>Биржи и Инвестиционные институты</t>
  </si>
  <si>
    <t>Лизинговые компании</t>
  </si>
  <si>
    <t>НПФ</t>
  </si>
  <si>
    <t>Государственное управление</t>
  </si>
  <si>
    <t>ЖКХ</t>
  </si>
  <si>
    <t>Здравоохранение</t>
  </si>
  <si>
    <t>ИТ</t>
  </si>
  <si>
    <t>Образование</t>
  </si>
  <si>
    <t>СМИ</t>
  </si>
  <si>
    <t>Полиграфическая
промышленность</t>
  </si>
  <si>
    <t>Доля в суммарной выручке (%)</t>
  </si>
  <si>
    <t>Всего по видам услуг (руб.)</t>
  </si>
  <si>
    <t>примеры клиентов</t>
  </si>
  <si>
    <t>Консалтинг в области стратегического планирования и организационного развития (выручка, руб.)</t>
  </si>
  <si>
    <t>Консалтинг в области маркетинга и отношений с общественностью (выручка, руб.)</t>
  </si>
  <si>
    <t>ИТ-консалтинг: управленческое консультирование (выручка, руб.)</t>
  </si>
  <si>
    <t>Юридический консалтинг (выручка, руб.)</t>
  </si>
  <si>
    <t>Оценочная деятельность (выручка, руб.)</t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</si>
  <si>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(пожалуйста, перечислите в этой ячейке какие именно услуги были оказаны</t>
    </r>
    <r>
      <rPr>
        <sz val="11"/>
        <color theme="1"/>
        <rFont val="Calibri"/>
        <family val="2"/>
        <charset val="204"/>
        <scheme val="minor"/>
      </rPr>
      <t>)</t>
    </r>
  </si>
  <si>
    <t>ИТОГО (общая выручка от услуг АУДИТ и КОНСАЛТИНГ):</t>
  </si>
  <si>
    <t>Другие виды деятельности (выручка, руб.)</t>
  </si>
  <si>
    <t>Итого по всем видам деятельности:</t>
  </si>
  <si>
    <t>Налоговый консалтинг (консультирование по вопросам налогообложения, ведение налогового учета, налоговая экспертиза и т.д.) (выручка, руб.)</t>
  </si>
  <si>
    <t>Консалтинг в области финансового управления (бухгалтерские услуги и аутсорсинг функций учета, планирование издержек и контроль рисков, разработка бизнес-планов и т.д.) (выручка, руб.)</t>
  </si>
  <si>
    <t>Виды услуг</t>
  </si>
  <si>
    <t>НПФ, инвестиционные компании и другие участники финансового сектора</t>
  </si>
  <si>
    <t>Предприятия промышленности и нефинансового сектора</t>
  </si>
  <si>
    <t>Всего клиентов</t>
  </si>
  <si>
    <t>Всего выручка (руб.)</t>
  </si>
  <si>
    <t>Кол-во клиентов</t>
  </si>
  <si>
    <t>Выручка (руб.)</t>
  </si>
  <si>
    <t>Примеры клиентов</t>
  </si>
  <si>
    <t>Аудит*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</si>
  <si>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</si>
  <si>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</si>
  <si>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</si>
  <si>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</si>
  <si>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>Прочие МСФО-услуги (перечислите, пожалуйста, в данной ячейке такие услуги)</t>
  </si>
  <si>
    <t>Итого:</t>
  </si>
  <si>
    <t xml:space="preserve"> </t>
  </si>
  <si>
    <t>Машиностроение и металлообработка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</si>
  <si>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</si>
  <si>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</si>
  <si>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</si>
  <si>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</si>
  <si>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</si>
  <si>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Строительство</t>
  </si>
  <si>
    <t>Связь</t>
  </si>
  <si>
    <t>Финансовые институты</t>
  </si>
  <si>
    <t>Государственное
управление</t>
  </si>
  <si>
    <t>Другие отрасли
и сферы экономики</t>
  </si>
  <si>
    <t>Примерная доля выручки от оказания услуг иностранным компаниям, работающим на территории РФ, в общей выручке (%)</t>
  </si>
  <si>
    <t>Количество иностранных клиентов</t>
  </si>
  <si>
    <t>Бухгалтерский и налоговый учет</t>
  </si>
  <si>
    <t>Кадровый учет и делопроизводство</t>
  </si>
  <si>
    <t>После того как эта таблица будет заполнена, пожалуйста, перейдите к заполнению следующего листа</t>
  </si>
  <si>
    <t>Этот лист является обязательным для компаний, имеющих опыт предоставления услуг в области ТЕХНИЧЕСКОГО АУДИТА И КОНСАЛТИНГА.
Пояснения смотрите в инструкции (instruct.doc) и в методике (metod-taic.doc).</t>
  </si>
  <si>
    <t>АПК</t>
  </si>
  <si>
    <t>Лесная, деревообрабатывающая и
 целлюлозно-бумажная
 промышленность</t>
  </si>
  <si>
    <t>Химический комплекс 
(в т.ч. нефтехимическая
промышленность)</t>
  </si>
  <si>
    <t>Другие отрасли и сферы экономики</t>
  </si>
  <si>
    <t>Технический аудит инвестиционных проектов и активов</t>
  </si>
  <si>
    <t>Строительный консалтинг и аудит</t>
  </si>
  <si>
    <t>Предварительное проектирование (инжиниринг)</t>
  </si>
  <si>
    <t>Энергетический аудит</t>
  </si>
  <si>
    <t>Консалтинг в области промышленной безопасности</t>
  </si>
  <si>
    <t>Консалтинг в области экологии</t>
  </si>
  <si>
    <r>
      <t xml:space="preserve">Прочие услуги технического аудита и консалтинга (выручка, руб.) </t>
    </r>
    <r>
      <rPr>
        <b/>
        <i/>
        <sz val="11"/>
        <rFont val="Arial Cyr"/>
        <charset val="204"/>
      </rPr>
      <t>(перечислите, пожалуйста, их в данной ячейке через запятую</t>
    </r>
    <r>
      <rPr>
        <sz val="11"/>
        <rFont val="Arial Cyr"/>
        <charset val="204"/>
      </rPr>
      <t>)</t>
    </r>
  </si>
  <si>
    <t>ИТОГО (технический аудит и консалтинг):</t>
  </si>
  <si>
    <t xml:space="preserve">БЛАНК ПОДТВЕРЖДЕНИЯ </t>
  </si>
  <si>
    <t>Среднее число специалистов</t>
  </si>
  <si>
    <t>Доля</t>
  </si>
  <si>
    <t>Выручка</t>
  </si>
  <si>
    <t>Всего (аудит):</t>
  </si>
  <si>
    <t xml:space="preserve">Стратегический консалтинг </t>
  </si>
  <si>
    <t>Финансовый консалтинг (в т.ч. услуги по МСФО, кроме аудита по МСФО)</t>
  </si>
  <si>
    <t xml:space="preserve">Налоговый консалтинг </t>
  </si>
  <si>
    <t>Управление персоналом (без учета подбора персонала)</t>
  </si>
  <si>
    <t>Консалтинг в области производства услуг и товаров (в т.ч. технический аудит и консалтинг)</t>
  </si>
  <si>
    <t xml:space="preserve">Маркетинг и отношения с общественностью </t>
  </si>
  <si>
    <t>ИТ-консалтинг (управленческое консультирование)</t>
  </si>
  <si>
    <t>Юридический консалтинг</t>
  </si>
  <si>
    <t>Оценочная деятельность (в т.ч. по МСФО)</t>
  </si>
  <si>
    <t>Прочие консалтинговые услуги</t>
  </si>
  <si>
    <t>Всего (консалтинг):</t>
  </si>
  <si>
    <t>Другие виды деятельности</t>
  </si>
  <si>
    <t>Итого по всем видам деятельности :</t>
  </si>
  <si>
    <t>Услуги в области МСФО</t>
  </si>
  <si>
    <t>Аудит</t>
  </si>
  <si>
    <t>Трансформация отчетности</t>
  </si>
  <si>
    <t>Консалтинг</t>
  </si>
  <si>
    <t>Другие МСФО-услуги</t>
  </si>
  <si>
    <t>Аутсорсинг учетных функций</t>
  </si>
  <si>
    <t>Расчет зарплат</t>
  </si>
  <si>
    <t>Подготовка бухгалтерской и налоговой отчетности (РСБУ)</t>
  </si>
  <si>
    <t>Подготовка финансовой отчетности (МСФО)</t>
  </si>
  <si>
    <t>Другие виды аутсорсинга учета</t>
  </si>
  <si>
    <t>Достоверность данных подтверждаю:</t>
  </si>
  <si>
    <t>(подпись)</t>
  </si>
  <si>
    <t>(печать)</t>
  </si>
  <si>
    <t>Обязательный</t>
  </si>
  <si>
    <t>Инициативный</t>
  </si>
  <si>
    <t>для</t>
  </si>
  <si>
    <t>печати</t>
  </si>
  <si>
    <t>Прочие услуги технического аудита и консалтинга</t>
  </si>
  <si>
    <t>Всего по услугам технического аудита и консалтинга:</t>
  </si>
  <si>
    <t>ИТ-консалтинг: разработка и системная интеграция (без учета стоимости оборудования и лицензий ПО, технических и наладочных работ, аутсорсинга) (выручка, руб.)</t>
  </si>
  <si>
    <t>ИТ-консалтинг (разработка и системная интеграция)</t>
  </si>
  <si>
    <t>Таблица является обязательной к заполнению для компаний, имеющих опыт предоставления услуг в области МСФО. Пояснения смотрите в инструкции (instruct.doc).</t>
  </si>
  <si>
    <t>Трансформация отчётности*</t>
  </si>
  <si>
    <t>Этот лист является обязательным для компаний, имеющих опыт предоставления услуг в области АУТСОРСИНГА УЧЁТНЫХ ФУНКЦИЙ и участвующих в рэнкингах по данному направлению. Пояснения смотрите в инструкции (instruct.doc) и в методике (metod-outsourcing.doc)</t>
  </si>
  <si>
    <t>Доля в общей выручке от аутсорсинга учётных функций (%)</t>
  </si>
  <si>
    <t>Бухгалтерский и налоговый учёт</t>
  </si>
  <si>
    <t>Расчёт заработной платы</t>
  </si>
  <si>
    <t>Подготовка бухгалтерской и налоговой отчётности по РСБУ</t>
  </si>
  <si>
    <t>Подготовка финансовой отчётности по МСФО</t>
  </si>
  <si>
    <t>Кадровый учёт и делопроизводство</t>
  </si>
  <si>
    <t>Итого, по аутсорсингу учётных функций:</t>
  </si>
  <si>
    <t>ИНН организации.</t>
  </si>
  <si>
    <t>ФИО</t>
  </si>
  <si>
    <t>ОРНЗ.</t>
  </si>
  <si>
    <t>ФИО и должность руководителя аудиторской организации.</t>
  </si>
  <si>
    <t>Номер телефона</t>
  </si>
  <si>
    <t>Национальная аудиторская сеть, членом которой является Ваша организация.</t>
  </si>
  <si>
    <t>За 2021 год</t>
  </si>
  <si>
    <r>
      <t xml:space="preserve">Адрес организации </t>
    </r>
    <r>
      <rPr>
        <b/>
        <sz val="11"/>
        <rFont val="Arial Cyr"/>
        <family val="2"/>
        <charset val="204"/>
      </rPr>
      <t>(для курьерской службы).</t>
    </r>
  </si>
  <si>
    <t>Электронная почта.</t>
  </si>
  <si>
    <t>Интернет-сайт.</t>
  </si>
  <si>
    <t>На 31.12.2021 г.</t>
  </si>
  <si>
    <t>АУДИТ</t>
  </si>
  <si>
    <t>Всего (АУДИТ)</t>
  </si>
  <si>
    <t>Аудит банковских организаций</t>
  </si>
  <si>
    <t>Аудит страховых организаций</t>
  </si>
  <si>
    <t>Аудит бирж и инвестиционных институтов</t>
  </si>
  <si>
    <t>Аудит лизинговых компаний</t>
  </si>
  <si>
    <t>Аудит НПФ</t>
  </si>
  <si>
    <t>— в т.ч. аудит лизинговых организаций</t>
  </si>
  <si>
    <t>— в т.ч. аудит негосударственных пенсионных фондов</t>
  </si>
  <si>
    <t>— в т.ч. кредитных организаций</t>
  </si>
  <si>
    <t>Аудит организаций не финансового сектора</t>
  </si>
  <si>
    <t>Структура выручки от аудита и консалтинга</t>
  </si>
  <si>
    <t>5. Дополнительные сведения.</t>
  </si>
  <si>
    <t>4. Аудиторские заключения.</t>
  </si>
  <si>
    <t>2. Численность сотрудников и специалистов.</t>
  </si>
  <si>
    <t>1. Общие сведения об аудиторской организации.</t>
  </si>
  <si>
    <r>
      <t>—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в т.ч. специалисты (участвующие в аудиторских и консалтинговых проектах)</t>
    </r>
  </si>
  <si>
    <t>Номер телефона.</t>
  </si>
  <si>
    <t>Является ли Ваша организация членом объединений в области аутсорсинга бизнес-процессов? Если да, то каких?</t>
  </si>
  <si>
    <t>Аудит (обязательный и инициативный аудит; услуги сопутствующие аудиту) (выручка, руб.)</t>
  </si>
  <si>
    <r>
      <t>Консалтинг в области управления персоналом (без учета подбора персонала и поддержки ИТ-инфраструктуры, а также стоимости лицензий ПО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</si>
  <si>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t>— из них число аудиторов с единым аттестатом (аттестат полученный после 01.01.2011).</t>
  </si>
  <si>
    <t>— в том числе аудиторы с единым аттестатом (аттестат полученный после 01.01.2011).</t>
  </si>
  <si>
    <t>Численность аудиторов по основному месту работы (на 31.12.2021, по форме №2-аудит)</t>
  </si>
  <si>
    <t>Технический аудит и консалтинг</t>
  </si>
  <si>
    <t>Средняя численность специалистов, задействованных в предоставлении услуг в области аутсорсинга учётных функций и обеспечивающих выручку от этих услуг. Специалисты — это сотрудники, выполняющие работу для заказчиков — бухгалтеры, аудиторы, консультанты, ассистенты и т.д. Без учёта сотрудников сервисных служб компании (продажи, маркетинг, ИТ, бухгалтерия и т.д.)</t>
  </si>
  <si>
    <t>Средняя численность специалистов, задействованных в предоставлении услуг в области технического аудита и консалтинга и выручку от этих услуг. Без учёта сотрудников сервисных служб компании (продажи, маркетинг, ИТ, бухгалтерия и т.д.).</t>
  </si>
  <si>
    <t>Выручка (в рублях, без учета НДС) от предоставления услуг технического аудита и консалтинга.</t>
  </si>
  <si>
    <t>Средняя численность специалистов, задействованных в предоставлении услуг в области МСФО и обеспечивающих выручку от этих услуг. Специалисты — это сотрудники, выполняющие работу для заказчиков — аудиторы, консультанты, их ассистенты и т.д. Без учёта сотрудников сервисных служб компании (продажи, маркетинг, ИТ, бухгалтерия и т.д.)</t>
  </si>
  <si>
    <t>Выручка (в рублях, без округления и без учета НДС), полученная от предоставления услуг в области МСФО (аудит, трансформация отчётности, обучение и консалтинг, оценка).</t>
  </si>
  <si>
    <r>
      <t xml:space="preserve">Среднесписочная численность </t>
    </r>
    <r>
      <rPr>
        <b/>
        <sz val="11"/>
        <rFont val="Arial Cyr"/>
        <charset val="204"/>
      </rPr>
      <t>сотрудников</t>
    </r>
    <r>
      <rPr>
        <sz val="11"/>
        <rFont val="Arial Cyr"/>
        <family val="2"/>
        <charset val="204"/>
      </rPr>
      <t>.</t>
    </r>
  </si>
  <si>
    <r>
      <t xml:space="preserve">Численность </t>
    </r>
    <r>
      <rPr>
        <b/>
        <sz val="11"/>
        <rFont val="Arial Cyr"/>
        <charset val="204"/>
      </rPr>
      <t>сотрудников</t>
    </r>
    <r>
      <rPr>
        <sz val="11"/>
        <rFont val="Arial Cyr"/>
        <family val="2"/>
        <charset val="204"/>
      </rPr>
      <t xml:space="preserve"> аудиторской организации в среднем за год</t>
    </r>
    <r>
      <rPr>
        <sz val="11"/>
        <rFont val="Arial Cyr"/>
        <charset val="204"/>
      </rPr>
      <t>.</t>
    </r>
  </si>
  <si>
    <t>2.1.* Число сотрудников согласно форме расчётов по страховым взносам.</t>
  </si>
  <si>
    <t>2.2.* Число сотрудников согласно форме №2-аудит.</t>
  </si>
  <si>
    <t>3.* Выручка аудиторской организации (по форме №2-аудит).</t>
  </si>
  <si>
    <t>За 2022 год</t>
  </si>
  <si>
    <t>На 31.12.2022 г.</t>
  </si>
  <si>
    <t>Наименование организации 
(в кавычках с указанием организационно-правовой формы).</t>
  </si>
  <si>
    <t>Международная аудиторская или консалтинговая ассоциация или объединение, членом которой является Ваша организация.</t>
  </si>
  <si>
    <t>Выручка от аудиторской деятельности (аудит)</t>
  </si>
  <si>
    <t>Всего от аудиторской деятельности (всего АУДИТ):</t>
  </si>
  <si>
    <t>— в т.ч. аудит страховых организаций, обществ взаимного страхования</t>
  </si>
  <si>
    <t>— в т.ч. аудит бирж и инвестиционных институтов и компаний</t>
  </si>
  <si>
    <t>— из них количество выданных аудиторских заключений (обязательный аудит)</t>
  </si>
  <si>
    <t>— из них количество выданных аудиторских заключений (инициативный аудит)</t>
  </si>
  <si>
    <t>Количество выданных аудиторских заключений (аудит лизинговых компаний)</t>
  </si>
  <si>
    <t>Суммарная выручка от аудита и консалтинга за первые три месяца 2023, 2022 и 2021 гг. (информация не персонифицируется и запрашивается только для анализа изменения объёмов рынка).</t>
  </si>
  <si>
    <t>3 мес. 2021 года</t>
  </si>
  <si>
    <t>3 мес. 2022 года</t>
  </si>
  <si>
    <t>3 мес. 2023 года</t>
  </si>
  <si>
    <t>Анкета рейтингового агентства RAEX
для аудиторских организаций. 
Рэнкинги: "Российский аудит", "Российский консалтинг",
"Аутсорсинг учётных функций", "Технический аудит и консалтинг".</t>
  </si>
  <si>
    <t>Выручка от аудиторской деятельности (аудит) в финансовом секторе</t>
  </si>
  <si>
    <t>Фамилия, имя, отчество, должность и контактная информация сотрудника для взаимодействия в рамках подготовки рэнкингов.</t>
  </si>
  <si>
    <r>
      <rPr>
        <b/>
        <sz val="8"/>
        <rFont val="Arial Cyr"/>
        <charset val="204"/>
      </rPr>
      <t>КОНСАЛТИНГ</t>
    </r>
    <r>
      <rPr>
        <sz val="8"/>
        <rFont val="Arial Cyr"/>
        <charset val="204"/>
      </rPr>
      <t xml:space="preserve"> 
(прочие услуги, связанные с аудиторской деятельностью)</t>
    </r>
  </si>
  <si>
    <t>Всего (АУДИТ и КОНСАЛТИНГ)</t>
  </si>
  <si>
    <r>
      <t xml:space="preserve">Куда: </t>
    </r>
    <r>
      <rPr>
        <b/>
        <sz val="9"/>
        <rFont val="Arial Cyr"/>
        <charset val="204"/>
      </rPr>
      <t xml:space="preserve">RAEX (ООО "РАЭКС-Аналитика"), </t>
    </r>
    <r>
      <rPr>
        <sz val="9"/>
        <rFont val="Arial Cyr"/>
        <family val="2"/>
        <charset val="204"/>
      </rPr>
      <t>(495) 617-07-77, audit@raex-a.ru, http://www.raex-rr.com</t>
    </r>
  </si>
  <si>
    <t>— из них специалисты-консультанты</t>
  </si>
  <si>
    <t>Численность аудиторов (на 31.12.2021, по форме №2-аудит)</t>
  </si>
  <si>
    <r>
      <t xml:space="preserve">Для отражения опыта работы Вашей компании, пожалуйста, укажите в соответствующих ячейках таблицы объём выручки от </t>
    </r>
    <r>
      <rPr>
        <b/>
        <sz val="12"/>
        <rFont val="Arial Cyr"/>
        <charset val="204"/>
      </rPr>
      <t>аудита и прочих услуг, связанных с аудиторской деятельностью (консалтинг)</t>
    </r>
    <r>
      <rPr>
        <sz val="12"/>
        <rFont val="Arial Cyr"/>
        <charset val="204"/>
      </rPr>
      <t>, оказанных предприятиям различных отраслей экономики в 2022 году. Выручка приводится в рублях без округления и без учёта НДС. Результат в строке "Итого по всем видам деятельности" (ячейка AE31) равен 100%. Если структурирование выручки по отраслям экономики затруднительно, то допускается указание суммарной выручки по направлениям услуг в графе "Другие отрасли и сферы экономики".</t>
    </r>
  </si>
  <si>
    <t>Приведите, пожалуйста, в соответствующих ячейках таблицы примеры крупнейших компаний-клиентов (1-3), которым в 2022 году оказывалась рассматриваемая услуга.</t>
  </si>
  <si>
    <r>
      <t xml:space="preserve">Для более полного представления опыта работы, пожалуйста, укажите в таблице выручку (в рублях, без округления и без НДС) от услуг аутсорсинга учётных функций, оказанных предприятиям различных отраслей экономики в 2022 году. Приведите, пожалуйста, примеры крупнейших клиентов (2-3 клиента), которым Ваша компания предоставляла услуги аутсорсинга учётных функций за исследуемый период.
</t>
    </r>
    <r>
      <rPr>
        <b/>
        <sz val="11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аутсорсинга в графе "Другие отрасли и сферы экономики".</t>
    </r>
  </si>
  <si>
    <t>Другие виды аутсорсинга учёта (перечислите, пожалуйста их наименования, пожалуйста ниже, в одной ячейке. Например: подготовка статистической отчётности, сопровождение проверок, судов и т.д.).</t>
  </si>
  <si>
    <t>(Перечислите, пожалуйста, в этой ячейке другие виды аутсорсинга, если ваша компания их оказывала. Например: подготовка статистической отчётности, сопровождение проверок, судов и т.д.)</t>
  </si>
  <si>
    <t>Выручка (в рублях, без учёта НДС) от предоставления услуг аутсорсинга функций учёта.</t>
  </si>
  <si>
    <r>
      <t xml:space="preserve">Для более полного представления опыта работы, пожалуйста, укажите в таблице выручку (в рублях, без округления и без НДС), заработанную в результате предоставления услуг технического аудита и консалтинга предприятиям различных отраслей экономики в 2022 году. Приведите, пожалуйста, примеры крупнейших клиентов (2-3 клиента), которым Ваша компания предоставляла услуги технического аудита и консалтинга за исследуемый период.
</t>
    </r>
    <r>
      <rPr>
        <b/>
        <sz val="11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технического аудита и консалтинга в колонке "Другие отрасли и сферы экономики".</t>
    </r>
  </si>
  <si>
    <t>Количество обращений за услугой, в связи с требованиями законов, надзорных органов в 2022 году</t>
  </si>
  <si>
    <t>Количество инициативных обращений за услугой в 2022 году</t>
  </si>
  <si>
    <t>Всего клиентов за 2022 год</t>
  </si>
  <si>
    <t>Для более полного представления опыта работы по направлению МСФО, пожалуйста, укажите в таблице объём выручки (в рублях, без округления и без НДС), заработанной в результате предоставления МСФО-услуг за 2022 год. Приведите, пожалуйста, примеры крупнейших клиентов (2-3 клиента), которым Ваша компания предоставляла МСФО-услуги за исследуемый период.</t>
  </si>
  <si>
    <t>Этот лист является обязательным для компаний, имеющих опыт предоставления услуг, связанных с аудитом и консалтингом в области ESG.</t>
  </si>
  <si>
    <t>1. Число компаний в группе, осуществляющих деятельность в области ESG.</t>
  </si>
  <si>
    <t>1.1. Наименование компаний, осуществляющих деятельность в области ESG.</t>
  </si>
  <si>
    <t>1.2. Средняя численность специалистов, обеспечивающих услуги ESG: суммарные данные головной организации и аффилированных лиц, осуществляющих данную деятельность. Без учёта сотрудников сервисных служб (продажи, маркетинг, ИТ, бухгалтерия и т.д.)</t>
  </si>
  <si>
    <t>2. Количество проектов, связанных с аудитом ESG-отчётности 
(количество аудированных отчётов).</t>
  </si>
  <si>
    <t>2.1. Число специалистов, обеспечивающих аудит ESG-отчётности.</t>
  </si>
  <si>
    <t>2.2. Объём выручки, полученной от проведения аудита ESG-отчётности.</t>
  </si>
  <si>
    <t>3. Количество проектов, связанных с консалтингом в области ESG.</t>
  </si>
  <si>
    <t>3.2. Число специалистов, обеспечивающих консультации ESG.</t>
  </si>
  <si>
    <t>3.3. Объём выручки, полученной от оказания консалтинговых услуг в области ESG.</t>
  </si>
  <si>
    <t>В том числе:</t>
  </si>
  <si>
    <t>— ESG стратегии</t>
  </si>
  <si>
    <t>число проектов</t>
  </si>
  <si>
    <t>— Подготовка нефинансовой отчётности</t>
  </si>
  <si>
    <t>— Оценка ESG рисков</t>
  </si>
  <si>
    <t>— Поиск технологических инноваций для ESG трансформации</t>
  </si>
  <si>
    <t>— PR в сфере ESG</t>
  </si>
  <si>
    <t>— Исследования и сравнительный анализ конкурентов</t>
  </si>
  <si>
    <t>— Иное (укажите, пожалуйста, в этой строке какие именно услуги)</t>
  </si>
  <si>
    <t>Всего (консалтинг ESG)</t>
  </si>
  <si>
    <t>4. Опрос. Какие консалтинговые услуги в области ESG пользовались в 2022 году наибольшим спросом? По-Вашему мнению с чем это связано? Приведите, пожалуйста, ответы в ячейке ниже. Если спрос преобладал на другие услуги ESG, приведите, пожалуйста, примеры таких услуг.</t>
  </si>
  <si>
    <t>! Данные о числе проектов без предварительного согласования с участником публиковаться не будут, они нужны только для сравнения и общего анализа по сегменту.</t>
  </si>
  <si>
    <r>
      <t xml:space="preserve">Консалтинг в области организации производства товаров и услуг (разработка и внедрение технологий; НИОКР; консультирование по вопросам управления производством; логистика; контроль качества; </t>
    </r>
    <r>
      <rPr>
        <b/>
        <sz val="10"/>
        <rFont val="Arial Cyr"/>
        <charset val="204"/>
      </rPr>
      <t>технический аудит и консалтинг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</si>
  <si>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t>Настоящим подтверждаем достоверность данных за 2022 год, переданных в адрес 
ООО "РАЭКС-Аналитика", в том числе:</t>
  </si>
  <si>
    <r>
      <t xml:space="preserve">Куда: </t>
    </r>
    <r>
      <rPr>
        <b/>
        <sz val="10"/>
        <rFont val="Arial Cyr"/>
        <charset val="204"/>
      </rPr>
      <t>RAEX (ООО "РАЭКС-Аналитика")</t>
    </r>
    <r>
      <rPr>
        <sz val="10"/>
        <rFont val="Arial Cyr"/>
        <family val="2"/>
        <charset val="204"/>
      </rPr>
      <t>; (495) 617-07-77, audit@raex-a.ru, http://www.raex-rr.com</t>
    </r>
  </si>
  <si>
    <t>Выручка
(2022 г., руб.)</t>
  </si>
  <si>
    <t>Среднее число сотрудников за год (по форме №2-аудит)</t>
  </si>
  <si>
    <t>данные для рэнкинга консалтинговых компаний и групп</t>
  </si>
  <si>
    <r>
      <t xml:space="preserve">Число </t>
    </r>
    <r>
      <rPr>
        <b/>
        <sz val="11"/>
        <rFont val="Arial Cyr"/>
        <charset val="204"/>
      </rPr>
      <t>аудиторов по основному месту работы</t>
    </r>
    <r>
      <rPr>
        <sz val="11"/>
        <rFont val="Arial Cyr"/>
        <family val="2"/>
        <charset val="204"/>
      </rPr>
      <t xml:space="preserve"> (на 31 декабря, по форме №2-аудит).</t>
    </r>
  </si>
  <si>
    <r>
      <t xml:space="preserve">— из них число </t>
    </r>
    <r>
      <rPr>
        <b/>
        <sz val="11"/>
        <rFont val="Arial Cyr"/>
        <family val="2"/>
        <charset val="204"/>
      </rPr>
      <t xml:space="preserve">специалистов-консультантов 
</t>
    </r>
    <r>
      <rPr>
        <sz val="11"/>
        <rFont val="Arial Cyr"/>
        <family val="2"/>
        <charset val="204"/>
      </rPr>
      <t>(обеспечивших консалтинговые услуги и выручку от консалтинга).</t>
    </r>
  </si>
  <si>
    <r>
      <t xml:space="preserve">Число </t>
    </r>
    <r>
      <rPr>
        <b/>
        <sz val="11"/>
        <rFont val="Arial Cyr"/>
        <charset val="204"/>
      </rPr>
      <t>аудиторов</t>
    </r>
    <r>
      <rPr>
        <sz val="11"/>
        <rFont val="Arial Cyr"/>
        <charset val="204"/>
      </rPr>
      <t xml:space="preserve"> (на 31 декабря, по форме №2-аудит).</t>
    </r>
  </si>
  <si>
    <r>
      <t xml:space="preserve">В том числе </t>
    </r>
    <r>
      <rPr>
        <b/>
        <sz val="11"/>
        <rFont val="Arial Cyr"/>
        <charset val="204"/>
      </rPr>
      <t xml:space="preserve">специалисты, участвующие в аудиторских и консалтинговых проектах </t>
    </r>
    <r>
      <rPr>
        <sz val="11"/>
        <rFont val="Arial Cyr"/>
        <charset val="204"/>
      </rPr>
      <t>(обеспечивших услуги аудита и консалтинга).</t>
    </r>
  </si>
  <si>
    <r>
      <t xml:space="preserve">— из них число </t>
    </r>
    <r>
      <rPr>
        <b/>
        <sz val="11"/>
        <rFont val="Arial Cyr"/>
        <charset val="204"/>
      </rPr>
      <t>специалистов, участвующих в аудиторских и консалтинговых проектах.</t>
    </r>
  </si>
  <si>
    <r>
      <t xml:space="preserve">— из них </t>
    </r>
    <r>
      <rPr>
        <b/>
        <sz val="11"/>
        <rFont val="Arial Cyr"/>
        <charset val="204"/>
      </rPr>
      <t>аудиторы</t>
    </r>
    <r>
      <rPr>
        <sz val="11"/>
        <rFont val="Arial Cyr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</si>
</sst>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1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3" fontId="1" fillId="0" borderId="0" xfId="1" applyNumberFormat="1" applyFont="1"/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1" fillId="2" borderId="1" xfId="1" applyFont="1" applyFill="1" applyBorder="1" applyAlignment="1" applyProtection="1">
      <alignment horizontal="left" vertical="center" wrapText="1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" fillId="2" borderId="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right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righ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righ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Font="1" applyFill="1" applyBorder="1" applyAlignment="1" applyProtection="1">
      <alignment horizontal="left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 wrapText="1"/>
      <protection locked="0"/>
    </xf>
    <xf numFmtId="3" fontId="1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vertical="center"/>
      <protection hidden="1"/>
    </xf>
    <xf numFmtId="49" fontId="3" fillId="2" borderId="9" xfId="1" applyNumberFormat="1" applyFont="1" applyFill="1" applyBorder="1" applyAlignment="1" applyProtection="1">
      <alignment vertical="center"/>
      <protection hidden="1"/>
    </xf>
    <xf numFmtId="49" fontId="3" fillId="2" borderId="4" xfId="1" applyNumberFormat="1" applyFont="1" applyFill="1" applyBorder="1" applyAlignment="1" applyProtection="1">
      <alignment vertical="center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/>
    <xf numFmtId="0" fontId="3" fillId="2" borderId="1" xfId="1" applyFont="1" applyFill="1" applyBorder="1" applyAlignment="1" applyProtection="1">
      <alignment horizontal="center" vertical="center" textRotation="90" wrapText="1"/>
    </xf>
    <xf numFmtId="3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right" vertical="center" wrapText="1"/>
    </xf>
    <xf numFmtId="3" fontId="4" fillId="11" borderId="1" xfId="1" applyNumberFormat="1" applyFont="1" applyFill="1" applyBorder="1" applyAlignment="1">
      <alignment horizontal="center" vertical="center"/>
    </xf>
    <xf numFmtId="164" fontId="4" fillId="11" borderId="1" xfId="1" applyNumberFormat="1" applyFont="1" applyFill="1" applyBorder="1" applyAlignment="1">
      <alignment horizontal="center" vertical="center"/>
    </xf>
    <xf numFmtId="3" fontId="3" fillId="11" borderId="1" xfId="1" applyNumberFormat="1" applyFont="1" applyFill="1" applyBorder="1" applyAlignment="1">
      <alignment horizontal="center" vertical="center"/>
    </xf>
    <xf numFmtId="0" fontId="1" fillId="0" borderId="0" xfId="1"/>
    <xf numFmtId="0" fontId="19" fillId="0" borderId="0" xfId="1" applyFont="1"/>
    <xf numFmtId="0" fontId="14" fillId="2" borderId="0" xfId="1" applyFont="1" applyFill="1" applyBorder="1" applyAlignment="1">
      <alignment horizontal="left"/>
    </xf>
    <xf numFmtId="0" fontId="22" fillId="2" borderId="0" xfId="1" applyFont="1" applyFill="1" applyBorder="1" applyAlignment="1" applyProtection="1">
      <alignment horizontal="left" vertical="center" wrapText="1"/>
      <protection locked="0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3" fontId="22" fillId="2" borderId="0" xfId="1" applyNumberFormat="1" applyFont="1" applyFill="1" applyBorder="1" applyAlignment="1" applyProtection="1">
      <alignment vertical="center"/>
      <protection hidden="1"/>
    </xf>
    <xf numFmtId="3" fontId="2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Fill="1"/>
    <xf numFmtId="0" fontId="14" fillId="2" borderId="15" xfId="1" applyNumberFormat="1" applyFont="1" applyFill="1" applyBorder="1" applyAlignment="1" applyProtection="1">
      <alignment horizontal="left" vertical="center" wrapText="1"/>
    </xf>
    <xf numFmtId="164" fontId="14" fillId="2" borderId="15" xfId="1" applyNumberFormat="1" applyFont="1" applyFill="1" applyBorder="1" applyAlignment="1" applyProtection="1">
      <alignment horizontal="center" vertical="center" wrapText="1"/>
    </xf>
    <xf numFmtId="3" fontId="14" fillId="2" borderId="24" xfId="1" applyNumberFormat="1" applyFont="1" applyFill="1" applyBorder="1" applyAlignment="1">
      <alignment horizontal="center" vertical="center" wrapText="1"/>
    </xf>
    <xf numFmtId="0" fontId="14" fillId="2" borderId="18" xfId="1" applyNumberFormat="1" applyFont="1" applyFill="1" applyBorder="1" applyAlignment="1" applyProtection="1">
      <alignment horizontal="left" vertical="center" wrapText="1"/>
    </xf>
    <xf numFmtId="164" fontId="14" fillId="2" borderId="18" xfId="1" applyNumberFormat="1" applyFont="1" applyFill="1" applyBorder="1" applyAlignment="1" applyProtection="1">
      <alignment horizontal="center" vertical="center" wrapText="1"/>
    </xf>
    <xf numFmtId="3" fontId="14" fillId="2" borderId="25" xfId="1" applyNumberFormat="1" applyFont="1" applyFill="1" applyBorder="1" applyAlignment="1">
      <alignment horizontal="center" vertical="center" wrapText="1"/>
    </xf>
    <xf numFmtId="164" fontId="14" fillId="2" borderId="18" xfId="1" applyNumberFormat="1" applyFont="1" applyFill="1" applyBorder="1" applyAlignment="1" applyProtection="1">
      <alignment horizontal="center" vertical="center"/>
    </xf>
    <xf numFmtId="0" fontId="14" fillId="2" borderId="18" xfId="1" applyNumberFormat="1" applyFont="1" applyFill="1" applyBorder="1" applyAlignment="1">
      <alignment horizontal="left" vertical="center" wrapText="1"/>
    </xf>
    <xf numFmtId="164" fontId="14" fillId="2" borderId="18" xfId="1" applyNumberFormat="1" applyFont="1" applyFill="1" applyBorder="1" applyAlignment="1">
      <alignment horizontal="center" vertical="center" wrapText="1"/>
    </xf>
    <xf numFmtId="0" fontId="22" fillId="2" borderId="21" xfId="1" applyNumberFormat="1" applyFont="1" applyFill="1" applyBorder="1" applyAlignment="1" applyProtection="1">
      <alignment horizontal="right" vertical="center" wrapText="1"/>
    </xf>
    <xf numFmtId="164" fontId="22" fillId="2" borderId="21" xfId="1" applyNumberFormat="1" applyFont="1" applyFill="1" applyBorder="1" applyAlignment="1" applyProtection="1">
      <alignment horizontal="center" vertical="center"/>
    </xf>
    <xf numFmtId="3" fontId="22" fillId="2" borderId="28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 applyProtection="1">
      <alignment horizontal="center" vertical="center" wrapText="1"/>
    </xf>
    <xf numFmtId="0" fontId="14" fillId="2" borderId="35" xfId="1" applyNumberFormat="1" applyFont="1" applyFill="1" applyBorder="1" applyAlignment="1" applyProtection="1">
      <alignment horizontal="left" vertical="center" wrapText="1"/>
    </xf>
    <xf numFmtId="0" fontId="19" fillId="0" borderId="0" xfId="1" applyNumberFormat="1" applyFont="1" applyAlignment="1">
      <alignment horizontal="left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21" fillId="2" borderId="0" xfId="1" applyFont="1" applyFill="1" applyBorder="1" applyAlignment="1" applyProtection="1">
      <alignment horizontal="left" vertical="center" wrapText="1"/>
      <protection locked="0"/>
    </xf>
    <xf numFmtId="0" fontId="14" fillId="2" borderId="0" xfId="1" applyNumberFormat="1" applyFont="1" applyFill="1" applyBorder="1" applyAlignment="1">
      <alignment horizontal="center" vertical="center" wrapText="1"/>
    </xf>
    <xf numFmtId="0" fontId="24" fillId="2" borderId="18" xfId="1" applyFont="1" applyFill="1" applyBorder="1" applyAlignment="1">
      <alignment horizontal="left" vertical="center" wrapText="1"/>
    </xf>
    <xf numFmtId="0" fontId="24" fillId="2" borderId="15" xfId="1" applyNumberFormat="1" applyFont="1" applyFill="1" applyBorder="1" applyAlignment="1" applyProtection="1">
      <alignment horizontal="left" vertical="center" wrapText="1"/>
    </xf>
    <xf numFmtId="3" fontId="24" fillId="2" borderId="24" xfId="1" applyNumberFormat="1" applyFont="1" applyFill="1" applyBorder="1" applyAlignment="1">
      <alignment horizontal="center" vertical="center" wrapText="1"/>
    </xf>
    <xf numFmtId="0" fontId="24" fillId="2" borderId="18" xfId="1" applyNumberFormat="1" applyFont="1" applyFill="1" applyBorder="1" applyAlignment="1" applyProtection="1">
      <alignment horizontal="left" vertical="center" wrapText="1"/>
    </xf>
    <xf numFmtId="0" fontId="24" fillId="2" borderId="18" xfId="1" applyNumberFormat="1" applyFont="1" applyFill="1" applyBorder="1" applyAlignment="1">
      <alignment horizontal="left" vertical="center" wrapText="1"/>
    </xf>
    <xf numFmtId="0" fontId="24" fillId="2" borderId="26" xfId="1" applyNumberFormat="1" applyFont="1" applyFill="1" applyBorder="1" applyAlignment="1" applyProtection="1">
      <alignment horizontal="left" vertical="center" wrapText="1"/>
    </xf>
    <xf numFmtId="0" fontId="23" fillId="2" borderId="21" xfId="1" applyNumberFormat="1" applyFont="1" applyFill="1" applyBorder="1" applyAlignment="1" applyProtection="1">
      <alignment horizontal="right" vertical="center" wrapText="1"/>
    </xf>
    <xf numFmtId="0" fontId="23" fillId="2" borderId="30" xfId="1" applyNumberFormat="1" applyFont="1" applyFill="1" applyBorder="1" applyAlignment="1" applyProtection="1">
      <alignment horizontal="right" vertical="center" wrapText="1"/>
    </xf>
    <xf numFmtId="164" fontId="23" fillId="2" borderId="30" xfId="1" applyNumberFormat="1" applyFont="1" applyFill="1" applyBorder="1" applyAlignment="1" applyProtection="1">
      <alignment horizontal="center" vertical="center"/>
    </xf>
    <xf numFmtId="3" fontId="23" fillId="2" borderId="29" xfId="1" applyNumberFormat="1" applyFont="1" applyFill="1" applyBorder="1" applyAlignment="1">
      <alignment horizontal="center" vertical="center" wrapText="1"/>
    </xf>
    <xf numFmtId="164" fontId="24" fillId="2" borderId="15" xfId="1" applyNumberFormat="1" applyFont="1" applyFill="1" applyBorder="1" applyAlignment="1" applyProtection="1">
      <alignment horizontal="center" vertical="center"/>
    </xf>
    <xf numFmtId="0" fontId="24" fillId="2" borderId="22" xfId="1" applyNumberFormat="1" applyFont="1" applyFill="1" applyBorder="1" applyAlignment="1" applyProtection="1">
      <alignment horizontal="right" vertical="center" wrapText="1"/>
    </xf>
    <xf numFmtId="164" fontId="24" fillId="2" borderId="22" xfId="1" applyNumberFormat="1" applyFont="1" applyFill="1" applyBorder="1" applyAlignment="1" applyProtection="1">
      <alignment horizontal="center" vertical="center"/>
    </xf>
    <xf numFmtId="3" fontId="24" fillId="2" borderId="23" xfId="1" applyNumberFormat="1" applyFont="1" applyFill="1" applyBorder="1" applyAlignment="1">
      <alignment horizontal="center" vertical="center" wrapText="1"/>
    </xf>
    <xf numFmtId="0" fontId="23" fillId="2" borderId="30" xfId="1" applyNumberFormat="1" applyFont="1" applyFill="1" applyBorder="1" applyAlignment="1" applyProtection="1">
      <alignment horizontal="center" vertical="center" wrapText="1"/>
    </xf>
    <xf numFmtId="0" fontId="24" fillId="2" borderId="29" xfId="1" applyFont="1" applyFill="1" applyBorder="1" applyAlignment="1" applyProtection="1">
      <alignment horizontal="center" vertical="center" wrapText="1"/>
    </xf>
    <xf numFmtId="0" fontId="24" fillId="2" borderId="29" xfId="1" applyFont="1" applyFill="1" applyBorder="1" applyAlignment="1">
      <alignment horizontal="center" vertical="center" wrapText="1"/>
    </xf>
    <xf numFmtId="0" fontId="24" fillId="2" borderId="31" xfId="1" applyNumberFormat="1" applyFont="1" applyFill="1" applyBorder="1" applyAlignment="1" applyProtection="1">
      <alignment horizontal="left" vertical="center" wrapText="1"/>
    </xf>
    <xf numFmtId="164" fontId="24" fillId="2" borderId="32" xfId="1" applyNumberFormat="1" applyFont="1" applyFill="1" applyBorder="1" applyAlignment="1" applyProtection="1">
      <alignment horizontal="center" vertical="center" wrapText="1"/>
    </xf>
    <xf numFmtId="3" fontId="24" fillId="2" borderId="32" xfId="1" applyNumberFormat="1" applyFont="1" applyFill="1" applyBorder="1" applyAlignment="1" applyProtection="1">
      <alignment horizontal="center" vertical="center"/>
    </xf>
    <xf numFmtId="3" fontId="24" fillId="2" borderId="25" xfId="1" applyNumberFormat="1" applyFont="1" applyFill="1" applyBorder="1" applyAlignment="1" applyProtection="1">
      <alignment horizontal="center" vertical="center"/>
    </xf>
    <xf numFmtId="0" fontId="23" fillId="2" borderId="18" xfId="1" applyNumberFormat="1" applyFont="1" applyFill="1" applyBorder="1" applyAlignment="1" applyProtection="1">
      <alignment horizontal="right" vertical="center" wrapText="1"/>
    </xf>
    <xf numFmtId="164" fontId="23" fillId="2" borderId="25" xfId="1" applyNumberFormat="1" applyFont="1" applyFill="1" applyBorder="1" applyAlignment="1" applyProtection="1">
      <alignment horizontal="center" vertical="center" wrapText="1"/>
    </xf>
    <xf numFmtId="3" fontId="23" fillId="2" borderId="25" xfId="1" applyNumberFormat="1" applyFont="1" applyFill="1" applyBorder="1" applyAlignment="1" applyProtection="1">
      <alignment horizontal="center" vertical="center"/>
    </xf>
    <xf numFmtId="0" fontId="23" fillId="2" borderId="30" xfId="1" applyNumberFormat="1" applyFont="1" applyFill="1" applyBorder="1" applyAlignment="1">
      <alignment horizontal="center" vertical="center" wrapText="1"/>
    </xf>
    <xf numFmtId="164" fontId="24" fillId="2" borderId="24" xfId="1" applyNumberFormat="1" applyFont="1" applyFill="1" applyBorder="1" applyAlignment="1" applyProtection="1">
      <alignment horizontal="center" vertical="center" wrapText="1"/>
    </xf>
    <xf numFmtId="3" fontId="24" fillId="2" borderId="24" xfId="1" applyNumberFormat="1" applyFont="1" applyFill="1" applyBorder="1" applyAlignment="1" applyProtection="1">
      <alignment horizontal="center" vertical="center"/>
    </xf>
    <xf numFmtId="164" fontId="24" fillId="2" borderId="25" xfId="1" applyNumberFormat="1" applyFont="1" applyFill="1" applyBorder="1" applyAlignment="1" applyProtection="1">
      <alignment horizontal="center" vertical="center" wrapText="1"/>
    </xf>
    <xf numFmtId="164" fontId="23" fillId="2" borderId="28" xfId="1" applyNumberFormat="1" applyFont="1" applyFill="1" applyBorder="1" applyAlignment="1" applyProtection="1">
      <alignment horizontal="center" vertical="center" wrapText="1"/>
    </xf>
    <xf numFmtId="3" fontId="23" fillId="2" borderId="28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horizontal="left" vertical="center" wrapText="1"/>
    </xf>
    <xf numFmtId="164" fontId="24" fillId="2" borderId="0" xfId="1" applyNumberFormat="1" applyFont="1" applyFill="1" applyBorder="1" applyAlignment="1" applyProtection="1">
      <alignment horizontal="center" vertical="center" wrapText="1"/>
    </xf>
    <xf numFmtId="3" fontId="23" fillId="2" borderId="0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vertical="center" wrapText="1"/>
    </xf>
    <xf numFmtId="0" fontId="24" fillId="2" borderId="0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>
      <alignment horizontal="left"/>
    </xf>
    <xf numFmtId="0" fontId="24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left" vertical="center" wrapText="1"/>
    </xf>
    <xf numFmtId="0" fontId="24" fillId="2" borderId="18" xfId="1" applyFont="1" applyFill="1" applyBorder="1" applyAlignment="1">
      <alignment horizontal="right" vertical="center" wrapText="1"/>
    </xf>
    <xf numFmtId="0" fontId="23" fillId="2" borderId="15" xfId="1" applyNumberFormat="1" applyFont="1" applyFill="1" applyBorder="1" applyAlignment="1" applyProtection="1">
      <alignment horizontal="center" vertical="center" wrapText="1"/>
    </xf>
    <xf numFmtId="0" fontId="24" fillId="2" borderId="33" xfId="1" applyFont="1" applyFill="1" applyBorder="1" applyAlignment="1">
      <alignment horizontal="center" vertical="center" wrapText="1"/>
    </xf>
    <xf numFmtId="0" fontId="23" fillId="2" borderId="7" xfId="1" applyNumberFormat="1" applyFont="1" applyFill="1" applyBorder="1" applyAlignment="1" applyProtection="1">
      <alignment horizontal="center" vertical="center" wrapText="1"/>
    </xf>
    <xf numFmtId="0" fontId="24" fillId="3" borderId="3" xfId="1" applyNumberFormat="1" applyFont="1" applyFill="1" applyBorder="1" applyAlignment="1" applyProtection="1">
      <alignment horizontal="left" vertical="center" wrapText="1"/>
    </xf>
    <xf numFmtId="0" fontId="23" fillId="2" borderId="3" xfId="1" applyNumberFormat="1" applyFont="1" applyFill="1" applyBorder="1" applyAlignment="1" applyProtection="1">
      <alignment horizontal="right" vertical="center" wrapText="1"/>
    </xf>
    <xf numFmtId="3" fontId="24" fillId="2" borderId="34" xfId="1" applyNumberFormat="1" applyFont="1" applyFill="1" applyBorder="1" applyAlignment="1">
      <alignment horizontal="center" vertical="center" wrapText="1"/>
    </xf>
    <xf numFmtId="3" fontId="23" fillId="2" borderId="34" xfId="1" applyNumberFormat="1" applyFont="1" applyFill="1" applyBorder="1" applyAlignment="1">
      <alignment horizontal="center" vertical="center" wrapText="1"/>
    </xf>
    <xf numFmtId="3" fontId="23" fillId="2" borderId="39" xfId="1" applyNumberFormat="1" applyFont="1" applyFill="1" applyBorder="1" applyAlignment="1">
      <alignment horizontal="center" vertical="center" wrapText="1"/>
    </xf>
    <xf numFmtId="0" fontId="24" fillId="2" borderId="24" xfId="1" applyFont="1" applyFill="1" applyBorder="1" applyAlignment="1" applyProtection="1">
      <alignment horizontal="center" vertical="center" wrapText="1"/>
    </xf>
    <xf numFmtId="164" fontId="24" fillId="2" borderId="28" xfId="1" applyNumberFormat="1" applyFont="1" applyFill="1" applyBorder="1" applyAlignment="1" applyProtection="1">
      <alignment horizontal="center" vertical="center" wrapText="1"/>
    </xf>
    <xf numFmtId="3" fontId="24" fillId="2" borderId="40" xfId="1" applyNumberFormat="1" applyFont="1" applyFill="1" applyBorder="1" applyAlignment="1">
      <alignment horizontal="center" vertical="center" wrapText="1"/>
    </xf>
    <xf numFmtId="3" fontId="24" fillId="2" borderId="41" xfId="1" applyNumberFormat="1" applyFont="1" applyFill="1" applyBorder="1" applyAlignment="1">
      <alignment horizontal="center" vertical="center" wrapText="1"/>
    </xf>
    <xf numFmtId="164" fontId="24" fillId="2" borderId="25" xfId="1" applyNumberFormat="1" applyFont="1" applyFill="1" applyBorder="1" applyAlignment="1" applyProtection="1">
      <alignment horizontal="center" vertical="center"/>
    </xf>
    <xf numFmtId="164" fontId="24" fillId="2" borderId="25" xfId="1" applyNumberFormat="1" applyFont="1" applyFill="1" applyBorder="1" applyAlignment="1">
      <alignment horizontal="center" vertical="center" wrapText="1"/>
    </xf>
    <xf numFmtId="164" fontId="24" fillId="2" borderId="27" xfId="1" applyNumberFormat="1" applyFont="1" applyFill="1" applyBorder="1" applyAlignment="1" applyProtection="1">
      <alignment horizontal="center" vertical="center"/>
    </xf>
    <xf numFmtId="164" fontId="23" fillId="2" borderId="28" xfId="1" applyNumberFormat="1" applyFont="1" applyFill="1" applyBorder="1" applyAlignment="1" applyProtection="1">
      <alignment horizontal="center" vertical="center"/>
    </xf>
    <xf numFmtId="3" fontId="7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NumberFormat="1" applyFill="1" applyBorder="1" applyAlignment="1" applyProtection="1">
      <alignment horizontal="center" vertical="center" wrapText="1"/>
      <protection locked="0"/>
    </xf>
    <xf numFmtId="0" fontId="14" fillId="2" borderId="0" xfId="1" applyNumberFormat="1" applyFont="1" applyFill="1" applyBorder="1" applyAlignment="1" applyProtection="1">
      <alignment horizontal="left" vertical="center" wrapText="1"/>
    </xf>
    <xf numFmtId="0" fontId="14" fillId="2" borderId="0" xfId="1" applyNumberFormat="1" applyFont="1" applyFill="1" applyBorder="1" applyAlignment="1">
      <alignment horizontal="left" vertical="center" wrapText="1"/>
    </xf>
    <xf numFmtId="0" fontId="22" fillId="2" borderId="0" xfId="1" applyNumberFormat="1" applyFont="1" applyFill="1" applyBorder="1" applyAlignment="1" applyProtection="1">
      <alignment horizontal="right" vertical="center" wrapText="1"/>
    </xf>
    <xf numFmtId="3" fontId="22" fillId="2" borderId="0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>
      <alignment horizontal="center"/>
    </xf>
    <xf numFmtId="0" fontId="14" fillId="2" borderId="36" xfId="1" applyFont="1" applyFill="1" applyBorder="1" applyAlignment="1">
      <alignment horizontal="left" vertical="center" wrapText="1"/>
    </xf>
    <xf numFmtId="164" fontId="14" fillId="2" borderId="35" xfId="1" applyNumberFormat="1" applyFont="1" applyFill="1" applyBorder="1" applyAlignment="1" applyProtection="1">
      <alignment horizontal="center" vertical="center"/>
    </xf>
    <xf numFmtId="0" fontId="14" fillId="2" borderId="36" xfId="1" applyFont="1" applyFill="1" applyBorder="1" applyAlignment="1" applyProtection="1">
      <alignment horizontal="center" vertical="center" wrapText="1"/>
    </xf>
    <xf numFmtId="0" fontId="22" fillId="2" borderId="36" xfId="1" applyFont="1" applyFill="1" applyBorder="1" applyAlignment="1" applyProtection="1">
      <alignment horizontal="center" vertical="center" wrapText="1"/>
    </xf>
    <xf numFmtId="0" fontId="14" fillId="2" borderId="30" xfId="1" applyNumberFormat="1" applyFont="1" applyFill="1" applyBorder="1" applyAlignment="1" applyProtection="1">
      <alignment horizontal="right" vertical="center" wrapText="1"/>
    </xf>
    <xf numFmtId="164" fontId="14" fillId="2" borderId="30" xfId="1" applyNumberFormat="1" applyFont="1" applyFill="1" applyBorder="1" applyAlignment="1" applyProtection="1">
      <alignment horizontal="center" vertical="center"/>
    </xf>
    <xf numFmtId="3" fontId="14" fillId="2" borderId="37" xfId="1" applyNumberFormat="1" applyFont="1" applyFill="1" applyBorder="1" applyAlignment="1">
      <alignment horizontal="center" vertical="center" wrapText="1"/>
    </xf>
    <xf numFmtId="3" fontId="14" fillId="2" borderId="29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14" fillId="2" borderId="0" xfId="1" applyNumberFormat="1" applyFont="1" applyFill="1" applyBorder="1" applyAlignment="1">
      <alignment horizontal="center" vertical="center" wrapText="1"/>
    </xf>
    <xf numFmtId="0" fontId="14" fillId="2" borderId="29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24" fillId="2" borderId="18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4" fillId="9" borderId="1" xfId="1" applyFont="1" applyFill="1" applyBorder="1" applyAlignment="1" applyProtection="1">
      <alignment vertical="center"/>
      <protection hidden="1"/>
    </xf>
    <xf numFmtId="164" fontId="4" fillId="9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3" fillId="3" borderId="1" xfId="1" applyFont="1" applyFill="1" applyBorder="1" applyAlignment="1" applyProtection="1">
      <alignment horizontal="right" vertical="center" wrapText="1"/>
    </xf>
    <xf numFmtId="0" fontId="25" fillId="3" borderId="1" xfId="1" applyFont="1" applyFill="1" applyBorder="1" applyAlignment="1" applyProtection="1">
      <alignment horizontal="right" vertical="center" wrapText="1"/>
    </xf>
    <xf numFmtId="3" fontId="25" fillId="0" borderId="1" xfId="1" applyNumberFormat="1" applyFont="1" applyFill="1" applyBorder="1" applyAlignment="1" applyProtection="1">
      <alignment horizontal="center" vertical="center" wrapText="1"/>
    </xf>
    <xf numFmtId="0" fontId="3" fillId="10" borderId="3" xfId="1" applyFont="1" applyFill="1" applyBorder="1" applyAlignment="1" applyProtection="1">
      <alignment vertical="center"/>
    </xf>
    <xf numFmtId="0" fontId="3" fillId="10" borderId="9" xfId="1" applyFont="1" applyFill="1" applyBorder="1" applyAlignment="1" applyProtection="1">
      <alignment vertical="center"/>
    </xf>
    <xf numFmtId="0" fontId="5" fillId="12" borderId="2" xfId="1" applyFont="1" applyFill="1" applyBorder="1" applyAlignment="1">
      <alignment horizontal="center" vertical="center" wrapText="1"/>
    </xf>
    <xf numFmtId="0" fontId="8" fillId="12" borderId="2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left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5" fillId="13" borderId="3" xfId="1" applyFont="1" applyFill="1" applyBorder="1" applyAlignment="1">
      <alignment horizontal="left" vertical="center" wrapText="1"/>
    </xf>
    <xf numFmtId="0" fontId="5" fillId="13" borderId="9" xfId="1" applyFont="1" applyFill="1" applyBorder="1" applyAlignment="1">
      <alignment horizontal="left" vertical="center" wrapText="1"/>
    </xf>
    <xf numFmtId="0" fontId="5" fillId="13" borderId="4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right" vertical="center"/>
    </xf>
    <xf numFmtId="0" fontId="7" fillId="2" borderId="3" xfId="1" applyFont="1" applyFill="1" applyBorder="1" applyAlignment="1" applyProtection="1">
      <alignment horizontal="right" vertical="center" wrapText="1"/>
    </xf>
    <xf numFmtId="0" fontId="7" fillId="2" borderId="5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7" fillId="2" borderId="7" xfId="1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6" fillId="5" borderId="12" xfId="1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horizontal="right" vertical="center" wrapText="1"/>
    </xf>
    <xf numFmtId="0" fontId="3" fillId="2" borderId="4" xfId="1" applyFont="1" applyFill="1" applyBorder="1" applyAlignment="1" applyProtection="1">
      <alignment horizontal="right" vertical="center" wrapText="1"/>
    </xf>
    <xf numFmtId="0" fontId="4" fillId="6" borderId="3" xfId="1" applyFont="1" applyFill="1" applyBorder="1" applyAlignment="1" applyProtection="1">
      <alignment horizontal="left" vertical="center" wrapText="1"/>
    </xf>
    <xf numFmtId="0" fontId="4" fillId="6" borderId="4" xfId="1" applyFont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9" fillId="12" borderId="0" xfId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4" fillId="4" borderId="3" xfId="1" applyFont="1" applyFill="1" applyBorder="1" applyAlignment="1" applyProtection="1">
      <alignment horizontal="right" vertical="center" wrapText="1"/>
    </xf>
    <xf numFmtId="0" fontId="4" fillId="4" borderId="4" xfId="1" applyFont="1" applyFill="1" applyBorder="1" applyAlignment="1" applyProtection="1">
      <alignment horizontal="right" vertical="center" wrapText="1"/>
    </xf>
    <xf numFmtId="0" fontId="4" fillId="7" borderId="3" xfId="1" applyFont="1" applyFill="1" applyBorder="1" applyAlignment="1" applyProtection="1">
      <alignment horizontal="left" vertical="center" wrapText="1"/>
    </xf>
    <xf numFmtId="0" fontId="4" fillId="7" borderId="4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/>
    </xf>
    <xf numFmtId="3" fontId="1" fillId="2" borderId="4" xfId="1" applyNumberFormat="1" applyFont="1" applyFill="1" applyBorder="1" applyAlignment="1">
      <alignment horizontal="center" vertical="center"/>
    </xf>
    <xf numFmtId="0" fontId="5" fillId="12" borderId="1" xfId="1" applyFont="1" applyFill="1" applyBorder="1" applyAlignment="1" applyProtection="1">
      <alignment horizontal="center" vertical="center"/>
    </xf>
    <xf numFmtId="0" fontId="8" fillId="6" borderId="1" xfId="1" applyFont="1" applyFill="1" applyBorder="1" applyAlignment="1" applyProtection="1">
      <alignment horizontal="left" vertical="center" wrapText="1"/>
    </xf>
    <xf numFmtId="0" fontId="11" fillId="6" borderId="3" xfId="1" applyFont="1" applyFill="1" applyBorder="1" applyAlignment="1" applyProtection="1">
      <alignment horizontal="center" vertical="center"/>
    </xf>
    <xf numFmtId="0" fontId="11" fillId="6" borderId="9" xfId="1" applyFont="1" applyFill="1" applyBorder="1" applyAlignment="1" applyProtection="1">
      <alignment horizontal="center" vertical="center"/>
    </xf>
    <xf numFmtId="0" fontId="11" fillId="6" borderId="4" xfId="1" applyFont="1" applyFill="1" applyBorder="1" applyAlignment="1" applyProtection="1">
      <alignment horizontal="center" vertical="center"/>
    </xf>
    <xf numFmtId="0" fontId="5" fillId="12" borderId="1" xfId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8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12" borderId="0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2" borderId="9" xfId="1" applyNumberFormat="1" applyFont="1" applyFill="1" applyBorder="1" applyAlignment="1" applyProtection="1">
      <alignment horizontal="center" vertical="center"/>
      <protection hidden="1"/>
    </xf>
    <xf numFmtId="49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/>
      <protection hidden="1"/>
    </xf>
    <xf numFmtId="0" fontId="5" fillId="12" borderId="12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3" fillId="3" borderId="6" xfId="1" applyFont="1" applyFill="1" applyBorder="1" applyAlignment="1" applyProtection="1">
      <alignment horizontal="left" vertical="center" wrapText="1"/>
    </xf>
    <xf numFmtId="0" fontId="3" fillId="3" borderId="7" xfId="1" applyFont="1" applyFill="1" applyBorder="1" applyAlignment="1" applyProtection="1">
      <alignment horizontal="left" vertical="center" wrapText="1"/>
    </xf>
    <xf numFmtId="0" fontId="3" fillId="3" borderId="14" xfId="1" applyFont="1" applyFill="1" applyBorder="1" applyAlignment="1" applyProtection="1">
      <alignment horizontal="left" vertical="center" wrapText="1"/>
    </xf>
    <xf numFmtId="0" fontId="3" fillId="3" borderId="8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10" borderId="3" xfId="1" applyFont="1" applyFill="1" applyBorder="1" applyAlignment="1" applyProtection="1">
      <alignment horizontal="center" vertical="center"/>
    </xf>
    <xf numFmtId="0" fontId="3" fillId="10" borderId="9" xfId="1" applyFont="1" applyFill="1" applyBorder="1" applyAlignment="1" applyProtection="1">
      <alignment horizontal="center" vertical="center"/>
    </xf>
    <xf numFmtId="0" fontId="3" fillId="10" borderId="4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3" borderId="3" xfId="1" applyFont="1" applyFill="1" applyBorder="1" applyAlignment="1" applyProtection="1">
      <alignment horizontal="left" vertical="center" wrapText="1"/>
    </xf>
    <xf numFmtId="0" fontId="3" fillId="3" borderId="9" xfId="1" applyFont="1" applyFill="1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12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12" borderId="3" xfId="1" applyFont="1" applyFill="1" applyBorder="1" applyAlignment="1" applyProtection="1">
      <alignment horizontal="center" vertical="center" wrapText="1"/>
    </xf>
    <xf numFmtId="0" fontId="5" fillId="12" borderId="9" xfId="1" applyFont="1" applyFill="1" applyBorder="1" applyAlignment="1" applyProtection="1">
      <alignment horizontal="center" vertical="center" wrapText="1"/>
    </xf>
    <xf numFmtId="0" fontId="5" fillId="12" borderId="4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horizontal="left" vertical="center"/>
    </xf>
    <xf numFmtId="0" fontId="3" fillId="3" borderId="13" xfId="1" applyFont="1" applyFill="1" applyBorder="1" applyAlignment="1" applyProtection="1">
      <alignment horizontal="left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3" fontId="24" fillId="2" borderId="18" xfId="1" applyNumberFormat="1" applyFont="1" applyFill="1" applyBorder="1" applyAlignment="1">
      <alignment horizontal="center" vertical="center"/>
    </xf>
    <xf numFmtId="3" fontId="24" fillId="2" borderId="34" xfId="1" applyNumberFormat="1" applyFont="1" applyFill="1" applyBorder="1" applyAlignment="1">
      <alignment horizontal="center" vertical="center"/>
    </xf>
    <xf numFmtId="0" fontId="24" fillId="2" borderId="0" xfId="1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/>
    </xf>
    <xf numFmtId="0" fontId="21" fillId="2" borderId="0" xfId="1" applyFont="1" applyFill="1" applyBorder="1" applyAlignment="1" applyProtection="1">
      <alignment horizontal="left" vertical="center" wrapText="1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 applyBorder="1" applyAlignment="1">
      <alignment horizontal="left" vertical="center" wrapText="1"/>
    </xf>
    <xf numFmtId="3" fontId="24" fillId="2" borderId="16" xfId="1" applyNumberFormat="1" applyFont="1" applyFill="1" applyBorder="1" applyAlignment="1">
      <alignment horizontal="center" vertical="center"/>
    </xf>
    <xf numFmtId="3" fontId="24" fillId="2" borderId="17" xfId="1" applyNumberFormat="1" applyFont="1" applyFill="1" applyBorder="1" applyAlignment="1">
      <alignment horizontal="center" vertical="center"/>
    </xf>
    <xf numFmtId="3" fontId="24" fillId="2" borderId="19" xfId="1" applyNumberFormat="1" applyFont="1" applyFill="1" applyBorder="1" applyAlignment="1">
      <alignment horizontal="center" vertical="center"/>
    </xf>
    <xf numFmtId="3" fontId="24" fillId="2" borderId="20" xfId="1" applyNumberFormat="1" applyFont="1" applyFill="1" applyBorder="1" applyAlignment="1">
      <alignment horizontal="center" vertical="center"/>
    </xf>
    <xf numFmtId="3" fontId="22" fillId="2" borderId="0" xfId="1" applyNumberFormat="1" applyFont="1" applyFill="1" applyBorder="1" applyAlignment="1" applyProtection="1">
      <alignment horizontal="center" vertical="center" wrapText="1"/>
      <protection hidden="1"/>
    </xf>
    <xf numFmtId="3" fontId="14" fillId="2" borderId="36" xfId="1" applyNumberFormat="1" applyFont="1" applyFill="1" applyBorder="1" applyAlignment="1" applyProtection="1">
      <alignment horizontal="center" vertical="center"/>
      <protection hidden="1"/>
    </xf>
    <xf numFmtId="3" fontId="14" fillId="2" borderId="38" xfId="1" applyNumberFormat="1" applyFont="1" applyFill="1" applyBorder="1" applyAlignment="1" applyProtection="1">
      <alignment horizontal="center" vertical="center"/>
      <protection hidden="1"/>
    </xf>
    <xf numFmtId="0" fontId="14" fillId="2" borderId="0" xfId="1" applyFont="1" applyFill="1" applyBorder="1" applyAlignment="1">
      <alignment horizontal="left"/>
    </xf>
    <xf numFmtId="0" fontId="22" fillId="2" borderId="0" xfId="1" applyFont="1" applyFill="1" applyBorder="1" applyAlignment="1" applyProtection="1">
      <alignment horizontal="left" vertical="center" wrapText="1"/>
      <protection locked="0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 applyProtection="1">
      <alignment horizontal="left" vertical="center" wrapText="1"/>
      <protection hidden="1"/>
    </xf>
    <xf numFmtId="0" fontId="7" fillId="2" borderId="1" xfId="1" applyFont="1" applyFill="1" applyBorder="1" applyAlignment="1" applyProtection="1">
      <alignment horizontal="right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47097</xdr:colOff>
      <xdr:row>0</xdr:row>
      <xdr:rowOff>109009</xdr:rowOff>
    </xdr:from>
    <xdr:to>
      <xdr:col>3</xdr:col>
      <xdr:colOff>1526753</xdr:colOff>
      <xdr:row>0</xdr:row>
      <xdr:rowOff>807130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372" y="109009"/>
          <a:ext cx="3013181" cy="69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68.140625" customWidth="1"/>
    <col min="2" max="2" width="33.42578125" customWidth="1"/>
    <col min="3" max="4" width="23" customWidth="1"/>
  </cols>
  <sheetData>
    <row r="1" spans="1:4" ht="82.5" customHeight="1" x14ac:dyDescent="0.25">
      <c r="A1" s="238" t="s">
        <v>216</v>
      </c>
      <c r="B1" s="239"/>
      <c r="C1" s="239"/>
      <c r="D1" s="240"/>
    </row>
    <row r="2" spans="1:4" x14ac:dyDescent="0.25">
      <c r="A2" s="217" t="s">
        <v>0</v>
      </c>
      <c r="B2" s="218"/>
      <c r="C2" s="218"/>
      <c r="D2" s="218"/>
    </row>
    <row r="3" spans="1:4" s="21" customFormat="1" ht="18" x14ac:dyDescent="0.25">
      <c r="A3" s="221" t="s">
        <v>181</v>
      </c>
      <c r="B3" s="222"/>
      <c r="C3" s="222"/>
      <c r="D3" s="223"/>
    </row>
    <row r="4" spans="1:4" ht="28.5" customHeight="1" x14ac:dyDescent="0.25">
      <c r="A4" s="16" t="s">
        <v>203</v>
      </c>
      <c r="B4" s="3"/>
      <c r="C4" s="241"/>
      <c r="D4" s="242"/>
    </row>
    <row r="5" spans="1:4" x14ac:dyDescent="0.25">
      <c r="A5" s="13" t="s">
        <v>155</v>
      </c>
      <c r="B5" s="4"/>
      <c r="C5" s="243"/>
      <c r="D5" s="244"/>
    </row>
    <row r="6" spans="1:4" x14ac:dyDescent="0.25">
      <c r="A6" s="119" t="s">
        <v>157</v>
      </c>
      <c r="B6" s="4"/>
      <c r="C6" s="243"/>
      <c r="D6" s="244"/>
    </row>
    <row r="7" spans="1:4" x14ac:dyDescent="0.25">
      <c r="A7" s="16" t="s">
        <v>14</v>
      </c>
      <c r="B7" s="207"/>
      <c r="C7" s="243"/>
      <c r="D7" s="244"/>
    </row>
    <row r="8" spans="1:4" x14ac:dyDescent="0.25">
      <c r="A8" s="13" t="s">
        <v>15</v>
      </c>
      <c r="B8" s="207"/>
      <c r="C8" s="243"/>
      <c r="D8" s="244"/>
    </row>
    <row r="9" spans="1:4" x14ac:dyDescent="0.25">
      <c r="A9" s="14" t="s">
        <v>162</v>
      </c>
      <c r="B9" s="207"/>
      <c r="C9" s="243"/>
      <c r="D9" s="244"/>
    </row>
    <row r="10" spans="1:4" x14ac:dyDescent="0.25">
      <c r="A10" s="14" t="s">
        <v>183</v>
      </c>
      <c r="B10" s="15"/>
      <c r="C10" s="243"/>
      <c r="D10" s="244"/>
    </row>
    <row r="11" spans="1:4" x14ac:dyDescent="0.25">
      <c r="A11" s="17" t="s">
        <v>163</v>
      </c>
      <c r="B11" s="11"/>
      <c r="C11" s="243"/>
      <c r="D11" s="244"/>
    </row>
    <row r="12" spans="1:4" x14ac:dyDescent="0.25">
      <c r="A12" s="5" t="s">
        <v>164</v>
      </c>
      <c r="B12" s="11"/>
      <c r="C12" s="243"/>
      <c r="D12" s="244"/>
    </row>
    <row r="13" spans="1:4" x14ac:dyDescent="0.25">
      <c r="A13" s="219" t="s">
        <v>158</v>
      </c>
      <c r="B13" s="1" t="s">
        <v>156</v>
      </c>
      <c r="C13" s="243"/>
      <c r="D13" s="244"/>
    </row>
    <row r="14" spans="1:4" x14ac:dyDescent="0.25">
      <c r="A14" s="219"/>
      <c r="B14" s="7"/>
      <c r="C14" s="243"/>
      <c r="D14" s="244"/>
    </row>
    <row r="15" spans="1:4" x14ac:dyDescent="0.25">
      <c r="A15" s="219"/>
      <c r="B15" s="9" t="s">
        <v>2</v>
      </c>
      <c r="C15" s="243"/>
      <c r="D15" s="244"/>
    </row>
    <row r="16" spans="1:4" x14ac:dyDescent="0.25">
      <c r="A16" s="219"/>
      <c r="B16" s="7"/>
      <c r="C16" s="243"/>
      <c r="D16" s="244"/>
    </row>
    <row r="17" spans="1:6" ht="28.5" x14ac:dyDescent="0.25">
      <c r="A17" s="16" t="s">
        <v>204</v>
      </c>
      <c r="B17" s="12"/>
      <c r="C17" s="243"/>
      <c r="D17" s="244"/>
    </row>
    <row r="18" spans="1:6" ht="28.5" x14ac:dyDescent="0.25">
      <c r="A18" s="16" t="s">
        <v>160</v>
      </c>
      <c r="B18" s="12"/>
      <c r="C18" s="243"/>
      <c r="D18" s="244"/>
    </row>
    <row r="19" spans="1:6" ht="28.5" x14ac:dyDescent="0.25">
      <c r="A19" s="16" t="s">
        <v>184</v>
      </c>
      <c r="B19" s="12"/>
      <c r="C19" s="245"/>
      <c r="D19" s="246"/>
    </row>
    <row r="20" spans="1:6" ht="18" x14ac:dyDescent="0.25">
      <c r="A20" s="221" t="s">
        <v>180</v>
      </c>
      <c r="B20" s="222"/>
      <c r="C20" s="222"/>
      <c r="D20" s="223"/>
    </row>
    <row r="21" spans="1:6" ht="18" x14ac:dyDescent="0.25">
      <c r="A21" s="224" t="s">
        <v>198</v>
      </c>
      <c r="B21" s="225"/>
      <c r="C21" s="120" t="s">
        <v>161</v>
      </c>
      <c r="D21" s="120" t="s">
        <v>201</v>
      </c>
    </row>
    <row r="22" spans="1:6" x14ac:dyDescent="0.25">
      <c r="A22" s="226" t="s">
        <v>196</v>
      </c>
      <c r="B22" s="226"/>
      <c r="C22" s="6"/>
      <c r="D22" s="6"/>
    </row>
    <row r="23" spans="1:6" ht="33.75" customHeight="1" x14ac:dyDescent="0.25">
      <c r="A23" s="254" t="s">
        <v>266</v>
      </c>
      <c r="B23" s="254"/>
      <c r="C23" s="6"/>
      <c r="D23" s="6"/>
    </row>
    <row r="24" spans="1:6" x14ac:dyDescent="0.25">
      <c r="A24" s="364" t="s">
        <v>268</v>
      </c>
      <c r="B24" s="364"/>
      <c r="C24" s="6"/>
      <c r="D24" s="6"/>
    </row>
    <row r="25" spans="1:6" x14ac:dyDescent="0.25">
      <c r="A25" s="364" t="s">
        <v>188</v>
      </c>
      <c r="B25" s="364"/>
      <c r="C25" s="6"/>
      <c r="D25" s="6"/>
    </row>
    <row r="26" spans="1:6" ht="18" x14ac:dyDescent="0.25">
      <c r="A26" s="224" t="s">
        <v>199</v>
      </c>
      <c r="B26" s="225"/>
      <c r="C26" s="196" t="s">
        <v>161</v>
      </c>
      <c r="D26" s="196" t="s">
        <v>201</v>
      </c>
    </row>
    <row r="27" spans="1:6" x14ac:dyDescent="0.25">
      <c r="A27" s="226" t="s">
        <v>197</v>
      </c>
      <c r="B27" s="226"/>
      <c r="C27" s="6"/>
      <c r="D27" s="6"/>
    </row>
    <row r="28" spans="1:6" x14ac:dyDescent="0.25">
      <c r="A28" s="227" t="s">
        <v>267</v>
      </c>
      <c r="B28" s="228"/>
      <c r="C28" s="6"/>
      <c r="D28" s="6"/>
    </row>
    <row r="29" spans="1:6" ht="33.75" customHeight="1" x14ac:dyDescent="0.25">
      <c r="A29" s="229" t="s">
        <v>264</v>
      </c>
      <c r="B29" s="228"/>
      <c r="C29" s="6"/>
      <c r="D29" s="6"/>
      <c r="F29" t="s">
        <v>262</v>
      </c>
    </row>
    <row r="30" spans="1:6" x14ac:dyDescent="0.25">
      <c r="A30" s="230" t="s">
        <v>265</v>
      </c>
      <c r="B30" s="231"/>
      <c r="C30" s="196" t="s">
        <v>165</v>
      </c>
      <c r="D30" s="196" t="s">
        <v>202</v>
      </c>
    </row>
    <row r="31" spans="1:6" x14ac:dyDescent="0.25">
      <c r="A31" s="232"/>
      <c r="B31" s="233"/>
      <c r="C31" s="6"/>
      <c r="D31" s="6"/>
    </row>
    <row r="32" spans="1:6" x14ac:dyDescent="0.25">
      <c r="A32" s="227" t="s">
        <v>187</v>
      </c>
      <c r="B32" s="228"/>
      <c r="C32" s="6"/>
      <c r="D32" s="6"/>
    </row>
    <row r="33" spans="1:4" x14ac:dyDescent="0.25">
      <c r="A33" s="234" t="s">
        <v>263</v>
      </c>
      <c r="B33" s="235"/>
      <c r="C33" s="6"/>
      <c r="D33" s="6"/>
    </row>
    <row r="34" spans="1:4" x14ac:dyDescent="0.25">
      <c r="A34" s="227" t="s">
        <v>187</v>
      </c>
      <c r="B34" s="228"/>
      <c r="C34" s="6"/>
      <c r="D34" s="6"/>
    </row>
    <row r="35" spans="1:4" ht="18" x14ac:dyDescent="0.25">
      <c r="A35" s="221" t="s">
        <v>200</v>
      </c>
      <c r="B35" s="222"/>
      <c r="C35" s="222"/>
      <c r="D35" s="223"/>
    </row>
    <row r="36" spans="1:4" x14ac:dyDescent="0.25">
      <c r="A36" s="252" t="s">
        <v>205</v>
      </c>
      <c r="B36" s="253"/>
      <c r="C36" s="180" t="s">
        <v>161</v>
      </c>
      <c r="D36" s="180" t="s">
        <v>201</v>
      </c>
    </row>
    <row r="37" spans="1:4" x14ac:dyDescent="0.25">
      <c r="A37" s="248" t="s">
        <v>3</v>
      </c>
      <c r="B37" s="249"/>
      <c r="C37" s="6"/>
      <c r="D37" s="6"/>
    </row>
    <row r="38" spans="1:4" x14ac:dyDescent="0.25">
      <c r="A38" s="248" t="s">
        <v>4</v>
      </c>
      <c r="B38" s="249"/>
      <c r="C38" s="6"/>
      <c r="D38" s="6"/>
    </row>
    <row r="39" spans="1:4" x14ac:dyDescent="0.25">
      <c r="A39" s="248" t="s">
        <v>5</v>
      </c>
      <c r="B39" s="249"/>
      <c r="C39" s="6"/>
      <c r="D39" s="6"/>
    </row>
    <row r="40" spans="1:4" x14ac:dyDescent="0.25">
      <c r="A40" s="250" t="s">
        <v>206</v>
      </c>
      <c r="B40" s="251"/>
      <c r="C40" s="10">
        <f>SUM(C37:C39)</f>
        <v>0</v>
      </c>
      <c r="D40" s="10">
        <f>SUM(D37:D39)</f>
        <v>0</v>
      </c>
    </row>
    <row r="41" spans="1:4" x14ac:dyDescent="0.25">
      <c r="A41" s="266" t="s">
        <v>6</v>
      </c>
      <c r="B41" s="267"/>
      <c r="C41" s="18"/>
      <c r="D41" s="18"/>
    </row>
    <row r="42" spans="1:4" x14ac:dyDescent="0.25">
      <c r="A42" s="264" t="s">
        <v>7</v>
      </c>
      <c r="B42" s="265"/>
      <c r="C42" s="8">
        <f>C40+C41</f>
        <v>0</v>
      </c>
      <c r="D42" s="8">
        <f>D40+D41</f>
        <v>0</v>
      </c>
    </row>
    <row r="43" spans="1:4" x14ac:dyDescent="0.25">
      <c r="A43" s="252" t="s">
        <v>217</v>
      </c>
      <c r="B43" s="253"/>
      <c r="C43" s="180" t="s">
        <v>161</v>
      </c>
      <c r="D43" s="180" t="s">
        <v>201</v>
      </c>
    </row>
    <row r="44" spans="1:4" x14ac:dyDescent="0.25">
      <c r="A44" s="229" t="s">
        <v>175</v>
      </c>
      <c r="B44" s="247"/>
      <c r="C44" s="6"/>
      <c r="D44" s="6"/>
    </row>
    <row r="45" spans="1:4" x14ac:dyDescent="0.25">
      <c r="A45" s="229" t="s">
        <v>207</v>
      </c>
      <c r="B45" s="247"/>
      <c r="C45" s="6"/>
      <c r="D45" s="6"/>
    </row>
    <row r="46" spans="1:4" x14ac:dyDescent="0.25">
      <c r="A46" s="229" t="s">
        <v>208</v>
      </c>
      <c r="B46" s="247"/>
      <c r="C46" s="6"/>
      <c r="D46" s="6"/>
    </row>
    <row r="47" spans="1:4" x14ac:dyDescent="0.25">
      <c r="A47" s="229" t="s">
        <v>173</v>
      </c>
      <c r="B47" s="247"/>
      <c r="C47" s="6"/>
      <c r="D47" s="6"/>
    </row>
    <row r="48" spans="1:4" x14ac:dyDescent="0.25">
      <c r="A48" s="229" t="s">
        <v>174</v>
      </c>
      <c r="B48" s="247"/>
      <c r="C48" s="6"/>
      <c r="D48" s="6"/>
    </row>
    <row r="49" spans="1:4" ht="27" customHeight="1" x14ac:dyDescent="0.25">
      <c r="A49" s="262" t="s">
        <v>212</v>
      </c>
      <c r="B49" s="204" t="s">
        <v>213</v>
      </c>
      <c r="C49" s="204" t="s">
        <v>214</v>
      </c>
      <c r="D49" s="204" t="s">
        <v>215</v>
      </c>
    </row>
    <row r="50" spans="1:4" ht="30" customHeight="1" x14ac:dyDescent="0.25">
      <c r="A50" s="263"/>
      <c r="B50" s="6"/>
      <c r="C50" s="6"/>
      <c r="D50" s="6"/>
    </row>
    <row r="51" spans="1:4" ht="18" x14ac:dyDescent="0.25">
      <c r="A51" s="221" t="s">
        <v>179</v>
      </c>
      <c r="B51" s="222"/>
      <c r="C51" s="222"/>
      <c r="D51" s="223"/>
    </row>
    <row r="52" spans="1:4" x14ac:dyDescent="0.25">
      <c r="A52" s="262" t="s">
        <v>8</v>
      </c>
      <c r="B52" s="268"/>
      <c r="C52" s="121" t="s">
        <v>161</v>
      </c>
      <c r="D52" s="121" t="s">
        <v>201</v>
      </c>
    </row>
    <row r="53" spans="1:4" x14ac:dyDescent="0.25">
      <c r="A53" s="263"/>
      <c r="B53" s="269"/>
      <c r="C53" s="6"/>
      <c r="D53" s="6"/>
    </row>
    <row r="54" spans="1:4" x14ac:dyDescent="0.25">
      <c r="A54" s="236" t="s">
        <v>209</v>
      </c>
      <c r="B54" s="237"/>
      <c r="C54" s="6"/>
      <c r="D54" s="6"/>
    </row>
    <row r="55" spans="1:4" x14ac:dyDescent="0.25">
      <c r="A55" s="236" t="s">
        <v>210</v>
      </c>
      <c r="B55" s="237"/>
      <c r="C55" s="6"/>
      <c r="D55" s="6"/>
    </row>
    <row r="56" spans="1:4" ht="15" customHeight="1" x14ac:dyDescent="0.25">
      <c r="A56" s="236" t="s">
        <v>12</v>
      </c>
      <c r="B56" s="237"/>
      <c r="C56" s="6"/>
      <c r="D56" s="6"/>
    </row>
    <row r="57" spans="1:4" x14ac:dyDescent="0.25">
      <c r="A57" s="236" t="s">
        <v>13</v>
      </c>
      <c r="B57" s="237"/>
      <c r="C57" s="6"/>
      <c r="D57" s="6"/>
    </row>
    <row r="58" spans="1:4" x14ac:dyDescent="0.25">
      <c r="A58" s="236" t="s">
        <v>211</v>
      </c>
      <c r="B58" s="237"/>
      <c r="C58" s="6"/>
      <c r="D58" s="6"/>
    </row>
    <row r="59" spans="1:4" ht="20.25" customHeight="1" x14ac:dyDescent="0.25">
      <c r="A59" s="221" t="s">
        <v>178</v>
      </c>
      <c r="B59" s="222"/>
      <c r="C59" s="222"/>
      <c r="D59" s="223"/>
    </row>
    <row r="60" spans="1:4" ht="32.25" customHeight="1" x14ac:dyDescent="0.25">
      <c r="A60" s="254" t="s">
        <v>10</v>
      </c>
      <c r="B60" s="256"/>
      <c r="C60" s="260"/>
      <c r="D60" s="261"/>
    </row>
    <row r="61" spans="1:4" ht="57.75" customHeight="1" x14ac:dyDescent="0.25">
      <c r="A61" s="254" t="s">
        <v>11</v>
      </c>
      <c r="B61" s="257"/>
      <c r="C61" s="258"/>
      <c r="D61" s="259"/>
    </row>
    <row r="62" spans="1:4" ht="15" customHeight="1" x14ac:dyDescent="0.25">
      <c r="A62" s="220" t="s">
        <v>218</v>
      </c>
      <c r="B62" s="220"/>
      <c r="C62" s="1" t="s">
        <v>2</v>
      </c>
      <c r="D62" s="1" t="s">
        <v>156</v>
      </c>
    </row>
    <row r="63" spans="1:4" x14ac:dyDescent="0.25">
      <c r="A63" s="220"/>
      <c r="B63" s="220"/>
      <c r="C63" s="199"/>
      <c r="D63" s="200"/>
    </row>
    <row r="64" spans="1:4" x14ac:dyDescent="0.25">
      <c r="A64" s="220"/>
      <c r="B64" s="220"/>
      <c r="C64" s="1" t="s">
        <v>1</v>
      </c>
      <c r="D64" s="1" t="s">
        <v>159</v>
      </c>
    </row>
    <row r="65" spans="1:5" x14ac:dyDescent="0.25">
      <c r="A65" s="220"/>
      <c r="B65" s="220"/>
      <c r="C65" s="181"/>
      <c r="D65" s="200"/>
    </row>
    <row r="66" spans="1:5" x14ac:dyDescent="0.25">
      <c r="A66" s="255" t="s">
        <v>9</v>
      </c>
      <c r="B66" s="255"/>
      <c r="C66" s="255"/>
      <c r="D66" s="255"/>
      <c r="E66" s="205"/>
    </row>
    <row r="67" spans="1:5" x14ac:dyDescent="0.25">
      <c r="A67" s="205"/>
      <c r="B67" s="205"/>
      <c r="C67" s="205"/>
      <c r="D67" s="205"/>
    </row>
  </sheetData>
  <mergeCells count="48">
    <mergeCell ref="A58:B58"/>
    <mergeCell ref="A47:B47"/>
    <mergeCell ref="A46:B46"/>
    <mergeCell ref="A52:B53"/>
    <mergeCell ref="A51:D51"/>
    <mergeCell ref="A39:B39"/>
    <mergeCell ref="A38:B38"/>
    <mergeCell ref="A42:B42"/>
    <mergeCell ref="A41:B41"/>
    <mergeCell ref="A44:B44"/>
    <mergeCell ref="A43:B43"/>
    <mergeCell ref="A66:D66"/>
    <mergeCell ref="A60:B60"/>
    <mergeCell ref="A61:B61"/>
    <mergeCell ref="C61:D61"/>
    <mergeCell ref="C60:D60"/>
    <mergeCell ref="A1:D1"/>
    <mergeCell ref="A56:B56"/>
    <mergeCell ref="A57:B57"/>
    <mergeCell ref="A20:D20"/>
    <mergeCell ref="C4:D19"/>
    <mergeCell ref="A3:D3"/>
    <mergeCell ref="A48:B48"/>
    <mergeCell ref="A37:B37"/>
    <mergeCell ref="A40:B40"/>
    <mergeCell ref="A55:B55"/>
    <mergeCell ref="A36:B36"/>
    <mergeCell ref="A21:B21"/>
    <mergeCell ref="A22:B22"/>
    <mergeCell ref="A24:B24"/>
    <mergeCell ref="A25:B25"/>
    <mergeCell ref="A23:B23"/>
    <mergeCell ref="A2:D2"/>
    <mergeCell ref="A13:A16"/>
    <mergeCell ref="A62:B65"/>
    <mergeCell ref="A35:D35"/>
    <mergeCell ref="A26:B26"/>
    <mergeCell ref="A27:B27"/>
    <mergeCell ref="A28:B28"/>
    <mergeCell ref="A29:B29"/>
    <mergeCell ref="A30:B31"/>
    <mergeCell ref="A32:B32"/>
    <mergeCell ref="A33:B33"/>
    <mergeCell ref="A34:B34"/>
    <mergeCell ref="A59:D59"/>
    <mergeCell ref="A54:B54"/>
    <mergeCell ref="A45:B45"/>
    <mergeCell ref="A49:A50"/>
  </mergeCells>
  <pageMargins left="0.23622047244094491" right="0.23622047244094491" top="0.74803149606299213" bottom="0.74803149606299213" header="0.31496062992125984" footer="0.31496062992125984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75" workbookViewId="0">
      <selection activeCell="B6" sqref="B6"/>
    </sheetView>
  </sheetViews>
  <sheetFormatPr defaultRowHeight="12.75" x14ac:dyDescent="0.2"/>
  <cols>
    <col min="1" max="1" width="68.85546875" style="23" customWidth="1"/>
    <col min="2" max="2" width="8.28515625" style="23" customWidth="1"/>
    <col min="3" max="3" width="8.7109375" style="23" bestFit="1" customWidth="1"/>
    <col min="4" max="4" width="12.7109375" style="23" customWidth="1"/>
    <col min="5" max="5" width="7.42578125" style="23" customWidth="1"/>
    <col min="6" max="6" width="10.28515625" style="23" customWidth="1"/>
    <col min="7" max="8" width="8.42578125" style="23" customWidth="1"/>
    <col min="9" max="9" width="8.140625" style="23" customWidth="1"/>
    <col min="10" max="10" width="8.42578125" style="23" customWidth="1"/>
    <col min="11" max="11" width="7.42578125" style="23" customWidth="1"/>
    <col min="12" max="12" width="10.140625" style="23" customWidth="1"/>
    <col min="13" max="28" width="7.42578125" style="23" customWidth="1"/>
    <col min="29" max="29" width="8.42578125" style="23" customWidth="1"/>
    <col min="30" max="30" width="11.5703125" style="23" bestFit="1" customWidth="1"/>
    <col min="31" max="31" width="13.140625" style="46" customWidth="1"/>
    <col min="32" max="32" width="15.42578125" style="48" customWidth="1"/>
    <col min="33" max="16384" width="9.140625" style="23"/>
  </cols>
  <sheetData>
    <row r="1" spans="1:32" ht="18" x14ac:dyDescent="0.2">
      <c r="A1" s="278" t="s">
        <v>16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</row>
    <row r="2" spans="1:32" ht="50.25" customHeight="1" x14ac:dyDescent="0.2">
      <c r="A2" s="279" t="s">
        <v>224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</row>
    <row r="3" spans="1:32" ht="15.75" x14ac:dyDescent="0.2">
      <c r="A3" s="280" t="s">
        <v>225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2"/>
    </row>
    <row r="4" spans="1:32" ht="18" x14ac:dyDescent="0.2">
      <c r="A4" s="283" t="s">
        <v>17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</row>
    <row r="5" spans="1:32" ht="135" customHeight="1" x14ac:dyDescent="0.2">
      <c r="A5" s="24" t="s">
        <v>18</v>
      </c>
      <c r="B5" s="25" t="s">
        <v>19</v>
      </c>
      <c r="C5" s="25" t="s">
        <v>20</v>
      </c>
      <c r="D5" s="25" t="s">
        <v>21</v>
      </c>
      <c r="E5" s="25" t="s">
        <v>22</v>
      </c>
      <c r="F5" s="25" t="s">
        <v>23</v>
      </c>
      <c r="G5" s="25" t="s">
        <v>24</v>
      </c>
      <c r="H5" s="25" t="s">
        <v>25</v>
      </c>
      <c r="I5" s="25" t="s">
        <v>26</v>
      </c>
      <c r="J5" s="25" t="s">
        <v>27</v>
      </c>
      <c r="K5" s="25" t="s">
        <v>28</v>
      </c>
      <c r="L5" s="25" t="s">
        <v>29</v>
      </c>
      <c r="M5" s="25" t="s">
        <v>30</v>
      </c>
      <c r="N5" s="25" t="s">
        <v>31</v>
      </c>
      <c r="O5" s="25" t="s">
        <v>32</v>
      </c>
      <c r="P5" s="25" t="s">
        <v>33</v>
      </c>
      <c r="Q5" s="25" t="s">
        <v>34</v>
      </c>
      <c r="R5" s="49" t="s">
        <v>35</v>
      </c>
      <c r="S5" s="49" t="s">
        <v>36</v>
      </c>
      <c r="T5" s="49" t="s">
        <v>37</v>
      </c>
      <c r="U5" s="49" t="s">
        <v>38</v>
      </c>
      <c r="V5" s="49" t="s">
        <v>39</v>
      </c>
      <c r="W5" s="25" t="s">
        <v>40</v>
      </c>
      <c r="X5" s="25" t="s">
        <v>41</v>
      </c>
      <c r="Y5" s="25" t="s">
        <v>42</v>
      </c>
      <c r="Z5" s="25" t="s">
        <v>43</v>
      </c>
      <c r="AA5" s="25" t="s">
        <v>44</v>
      </c>
      <c r="AB5" s="25" t="s">
        <v>45</v>
      </c>
      <c r="AC5" s="25" t="s">
        <v>46</v>
      </c>
      <c r="AD5" s="25" t="s">
        <v>97</v>
      </c>
      <c r="AE5" s="20" t="s">
        <v>47</v>
      </c>
      <c r="AF5" s="24" t="s">
        <v>48</v>
      </c>
    </row>
    <row r="6" spans="1:32" ht="27" customHeight="1" x14ac:dyDescent="0.2">
      <c r="A6" s="26" t="s">
        <v>185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  <c r="S6" s="28"/>
      <c r="T6" s="28"/>
      <c r="U6" s="28"/>
      <c r="V6" s="28"/>
      <c r="W6" s="27"/>
      <c r="X6" s="27"/>
      <c r="Y6" s="27"/>
      <c r="Z6" s="27"/>
      <c r="AA6" s="27"/>
      <c r="AB6" s="27"/>
      <c r="AC6" s="27"/>
      <c r="AD6" s="27"/>
      <c r="AE6" s="29" t="str">
        <f>IF(AF31=0,"",AF6/AF31)</f>
        <v/>
      </c>
      <c r="AF6" s="30">
        <f>SUM(B6:AD6)</f>
        <v>0</v>
      </c>
    </row>
    <row r="7" spans="1:32" s="33" customFormat="1" x14ac:dyDescent="0.25">
      <c r="A7" s="31" t="s">
        <v>49</v>
      </c>
      <c r="B7" s="27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284"/>
      <c r="AF7" s="284"/>
    </row>
    <row r="8" spans="1:32" ht="27" customHeight="1" x14ac:dyDescent="0.2">
      <c r="A8" s="26" t="s">
        <v>50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4" t="str">
        <f>IF(AF31=0,"",AF8/AF31)</f>
        <v/>
      </c>
      <c r="AF8" s="30">
        <f>SUM(B8:AD8)</f>
        <v>0</v>
      </c>
    </row>
    <row r="9" spans="1:32" s="33" customFormat="1" x14ac:dyDescent="0.25">
      <c r="A9" s="35" t="s">
        <v>49</v>
      </c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270"/>
      <c r="AF9" s="271"/>
    </row>
    <row r="10" spans="1:32" ht="42" customHeight="1" x14ac:dyDescent="0.2">
      <c r="A10" s="26" t="s">
        <v>60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4" t="str">
        <f>IF(AF31=0,"",AF10/AF31)</f>
        <v/>
      </c>
      <c r="AF10" s="30">
        <f>SUM(B10:AD10)</f>
        <v>0</v>
      </c>
    </row>
    <row r="11" spans="1:32" s="33" customFormat="1" x14ac:dyDescent="0.25">
      <c r="A11" s="35" t="s">
        <v>49</v>
      </c>
      <c r="B11" s="27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270"/>
      <c r="AF11" s="271"/>
    </row>
    <row r="12" spans="1:32" ht="42" customHeight="1" x14ac:dyDescent="0.2">
      <c r="A12" s="26" t="s">
        <v>59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4" t="str">
        <f>IF(AF31=0,"",AF12/AF31)</f>
        <v/>
      </c>
      <c r="AF12" s="30">
        <f>SUM(B12:AD12)</f>
        <v>0</v>
      </c>
    </row>
    <row r="13" spans="1:32" s="33" customFormat="1" x14ac:dyDescent="0.25">
      <c r="A13" s="35" t="s">
        <v>49</v>
      </c>
      <c r="B13" s="27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270"/>
      <c r="AF13" s="271"/>
    </row>
    <row r="14" spans="1:32" ht="42" customHeight="1" x14ac:dyDescent="0.2">
      <c r="A14" s="26" t="s">
        <v>186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4" t="str">
        <f>IF(AF31=0,"",AF14/AF31)</f>
        <v/>
      </c>
      <c r="AF14" s="30">
        <f>SUM(B14:AD14)</f>
        <v>0</v>
      </c>
    </row>
    <row r="15" spans="1:32" s="33" customFormat="1" x14ac:dyDescent="0.25">
      <c r="A15" s="35" t="s">
        <v>49</v>
      </c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270"/>
      <c r="AF15" s="271"/>
    </row>
    <row r="16" spans="1:32" ht="54" customHeight="1" x14ac:dyDescent="0.2">
      <c r="A16" s="26" t="s">
        <v>257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4" t="str">
        <f>IF(AF31=0,"",AF16/AF31)</f>
        <v/>
      </c>
      <c r="AF16" s="30">
        <f>SUM(B16:AD16)</f>
        <v>0</v>
      </c>
    </row>
    <row r="17" spans="1:32" s="33" customFormat="1" x14ac:dyDescent="0.25">
      <c r="A17" s="35" t="s">
        <v>49</v>
      </c>
      <c r="B17" s="27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270"/>
      <c r="AF17" s="271"/>
    </row>
    <row r="18" spans="1:32" ht="27" customHeight="1" x14ac:dyDescent="0.2">
      <c r="A18" s="26" t="s">
        <v>51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4" t="str">
        <f>IF(AF31=0,"",AF18/AF31)</f>
        <v/>
      </c>
      <c r="AF18" s="30">
        <f>SUM(B18:AD18)</f>
        <v>0</v>
      </c>
    </row>
    <row r="19" spans="1:32" s="33" customFormat="1" x14ac:dyDescent="0.25">
      <c r="A19" s="35" t="s">
        <v>49</v>
      </c>
      <c r="B19" s="27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270"/>
      <c r="AF19" s="271"/>
    </row>
    <row r="20" spans="1:32" s="33" customFormat="1" ht="27" customHeight="1" x14ac:dyDescent="0.25">
      <c r="A20" s="26" t="s">
        <v>52</v>
      </c>
      <c r="B20" s="27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117" t="str">
        <f>IF(AF31=0,"",AF20/AF31)</f>
        <v/>
      </c>
      <c r="AF20" s="118">
        <f>SUM(B20:AD20)</f>
        <v>0</v>
      </c>
    </row>
    <row r="21" spans="1:32" s="33" customFormat="1" x14ac:dyDescent="0.25">
      <c r="A21" s="35" t="s">
        <v>49</v>
      </c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270"/>
      <c r="AF21" s="271"/>
    </row>
    <row r="22" spans="1:32" s="33" customFormat="1" ht="44.25" customHeight="1" x14ac:dyDescent="0.25">
      <c r="A22" s="26" t="s">
        <v>143</v>
      </c>
      <c r="B22" s="27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4" t="str">
        <f>IF(AF31=0,"",AF22/AF31)</f>
        <v/>
      </c>
      <c r="AF22" s="37">
        <f>SUM(B22:AD22)</f>
        <v>0</v>
      </c>
    </row>
    <row r="23" spans="1:32" s="33" customFormat="1" x14ac:dyDescent="0.25">
      <c r="A23" s="35" t="s">
        <v>49</v>
      </c>
      <c r="B23" s="27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270"/>
      <c r="AF23" s="271"/>
    </row>
    <row r="24" spans="1:32" ht="27" customHeight="1" x14ac:dyDescent="0.2">
      <c r="A24" s="26" t="s">
        <v>53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4" t="str">
        <f>IF(AF31=0,"",AF24/AF31)</f>
        <v/>
      </c>
      <c r="AF24" s="30">
        <f>SUM(B24:AD24)</f>
        <v>0</v>
      </c>
    </row>
    <row r="25" spans="1:32" s="33" customFormat="1" x14ac:dyDescent="0.25">
      <c r="A25" s="35" t="s">
        <v>49</v>
      </c>
      <c r="B25" s="27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270"/>
      <c r="AF25" s="271"/>
    </row>
    <row r="26" spans="1:32" ht="27" customHeight="1" x14ac:dyDescent="0.2">
      <c r="A26" s="26" t="s">
        <v>54</v>
      </c>
      <c r="B26" s="27"/>
      <c r="C26" s="27"/>
      <c r="D26" s="27"/>
      <c r="E26" s="27"/>
      <c r="F26" s="3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4" t="str">
        <f>IF(AF31=0,"",AF26/AF31)</f>
        <v/>
      </c>
      <c r="AF26" s="30">
        <f>SUM(B26:AD26)</f>
        <v>0</v>
      </c>
    </row>
    <row r="27" spans="1:32" s="33" customFormat="1" x14ac:dyDescent="0.25">
      <c r="A27" s="35" t="s">
        <v>49</v>
      </c>
      <c r="B27" s="27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270"/>
      <c r="AF27" s="271"/>
    </row>
    <row r="28" spans="1:32" ht="27.75" x14ac:dyDescent="0.2">
      <c r="A28" s="38" t="s">
        <v>55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39" t="str">
        <f>IF(AF31=0,"",AF28/AF31)</f>
        <v/>
      </c>
      <c r="AF28" s="40">
        <f>SUM(B28:AD28)</f>
        <v>0</v>
      </c>
    </row>
    <row r="29" spans="1:32" ht="15" x14ac:dyDescent="0.2">
      <c r="A29" s="41" t="s">
        <v>56</v>
      </c>
      <c r="B29" s="42">
        <f>SUM(B6:B28)</f>
        <v>0</v>
      </c>
      <c r="C29" s="42">
        <f t="shared" ref="C29:AD29" si="0">SUM(C6:C28)</f>
        <v>0</v>
      </c>
      <c r="D29" s="42">
        <f t="shared" si="0"/>
        <v>0</v>
      </c>
      <c r="E29" s="42">
        <f t="shared" si="0"/>
        <v>0</v>
      </c>
      <c r="F29" s="42">
        <f t="shared" si="0"/>
        <v>0</v>
      </c>
      <c r="G29" s="42">
        <f t="shared" si="0"/>
        <v>0</v>
      </c>
      <c r="H29" s="42">
        <f t="shared" si="0"/>
        <v>0</v>
      </c>
      <c r="I29" s="42">
        <f t="shared" si="0"/>
        <v>0</v>
      </c>
      <c r="J29" s="42">
        <f t="shared" si="0"/>
        <v>0</v>
      </c>
      <c r="K29" s="42">
        <f t="shared" si="0"/>
        <v>0</v>
      </c>
      <c r="L29" s="42">
        <f t="shared" si="0"/>
        <v>0</v>
      </c>
      <c r="M29" s="42">
        <f t="shared" si="0"/>
        <v>0</v>
      </c>
      <c r="N29" s="42">
        <f t="shared" si="0"/>
        <v>0</v>
      </c>
      <c r="O29" s="42">
        <f t="shared" si="0"/>
        <v>0</v>
      </c>
      <c r="P29" s="42">
        <f t="shared" si="0"/>
        <v>0</v>
      </c>
      <c r="Q29" s="42">
        <f t="shared" si="0"/>
        <v>0</v>
      </c>
      <c r="R29" s="42">
        <f t="shared" si="0"/>
        <v>0</v>
      </c>
      <c r="S29" s="42">
        <f t="shared" si="0"/>
        <v>0</v>
      </c>
      <c r="T29" s="42">
        <f t="shared" si="0"/>
        <v>0</v>
      </c>
      <c r="U29" s="42">
        <f t="shared" si="0"/>
        <v>0</v>
      </c>
      <c r="V29" s="42">
        <f t="shared" si="0"/>
        <v>0</v>
      </c>
      <c r="W29" s="42">
        <f t="shared" si="0"/>
        <v>0</v>
      </c>
      <c r="X29" s="42">
        <f t="shared" si="0"/>
        <v>0</v>
      </c>
      <c r="Y29" s="42">
        <f t="shared" si="0"/>
        <v>0</v>
      </c>
      <c r="Z29" s="42">
        <f t="shared" si="0"/>
        <v>0</v>
      </c>
      <c r="AA29" s="42">
        <f t="shared" si="0"/>
        <v>0</v>
      </c>
      <c r="AB29" s="42">
        <f t="shared" si="0"/>
        <v>0</v>
      </c>
      <c r="AC29" s="42">
        <f t="shared" si="0"/>
        <v>0</v>
      </c>
      <c r="AD29" s="42">
        <f t="shared" si="0"/>
        <v>0</v>
      </c>
      <c r="AE29" s="43">
        <f>SUM(AE6:AE28)</f>
        <v>0</v>
      </c>
      <c r="AF29" s="42">
        <f>SUM(AF6:AF28)</f>
        <v>0</v>
      </c>
    </row>
    <row r="30" spans="1:32" x14ac:dyDescent="0.2">
      <c r="A30" s="44" t="s">
        <v>57</v>
      </c>
      <c r="B30" s="272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4"/>
      <c r="AE30" s="34" t="str">
        <f>IF(AF31=0,"",AF30/AF31)</f>
        <v/>
      </c>
      <c r="AF30" s="30">
        <f>SUM(B30:AD30)</f>
        <v>0</v>
      </c>
    </row>
    <row r="31" spans="1:32" ht="14.25" x14ac:dyDescent="0.2">
      <c r="A31" s="45" t="s">
        <v>58</v>
      </c>
      <c r="B31" s="275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7"/>
      <c r="AE31" s="34">
        <f>SUM(AE29,AE30)</f>
        <v>0</v>
      </c>
      <c r="AF31" s="30">
        <f>SUM(AF29,AF30)</f>
        <v>0</v>
      </c>
    </row>
    <row r="34" spans="32:32" x14ac:dyDescent="0.2">
      <c r="AF34" s="47"/>
    </row>
  </sheetData>
  <sheetProtection insertColumns="0" insertRows="0" deleteColumns="0" deleteRows="0"/>
  <mergeCells count="17">
    <mergeCell ref="AE25:AF25"/>
    <mergeCell ref="AE27:AF27"/>
    <mergeCell ref="B30:AD30"/>
    <mergeCell ref="B31:AD31"/>
    <mergeCell ref="AE21:AF21"/>
    <mergeCell ref="A1:AF1"/>
    <mergeCell ref="A2:AF2"/>
    <mergeCell ref="A3:AF3"/>
    <mergeCell ref="A4:AF4"/>
    <mergeCell ref="AE7:AF7"/>
    <mergeCell ref="AE9:AF9"/>
    <mergeCell ref="AE11:AF11"/>
    <mergeCell ref="AE13:AF13"/>
    <mergeCell ref="AE15:AF15"/>
    <mergeCell ref="AE17:AF17"/>
    <mergeCell ref="AE19:AF19"/>
    <mergeCell ref="AE23:AF23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4"/>
  <sheetViews>
    <sheetView zoomScale="80" zoomScaleNormal="80" workbookViewId="0">
      <selection activeCell="S3" sqref="S3"/>
    </sheetView>
  </sheetViews>
  <sheetFormatPr defaultRowHeight="12.75" x14ac:dyDescent="0.25"/>
  <cols>
    <col min="1" max="1" width="46.42578125" style="50" customWidth="1"/>
    <col min="2" max="2" width="7.140625" style="50" customWidth="1"/>
    <col min="3" max="4" width="8.85546875" style="50" customWidth="1"/>
    <col min="5" max="5" width="7.140625" style="50" customWidth="1"/>
    <col min="6" max="6" width="8.85546875" style="50" customWidth="1"/>
    <col min="7" max="7" width="7.140625" style="50" customWidth="1"/>
    <col min="8" max="13" width="4.42578125" style="50" customWidth="1"/>
    <col min="14" max="14" width="7.140625" style="50" customWidth="1"/>
    <col min="15" max="17" width="4.42578125" style="50" customWidth="1"/>
    <col min="18" max="18" width="7.140625" style="50" customWidth="1"/>
    <col min="19" max="20" width="16.7109375" style="50" customWidth="1"/>
    <col min="21" max="21" width="10.28515625" style="50" customWidth="1"/>
    <col min="22" max="23" width="14.85546875" style="50" customWidth="1"/>
    <col min="24" max="16384" width="9.140625" style="50"/>
  </cols>
  <sheetData>
    <row r="1" spans="1:23" ht="34.5" customHeight="1" x14ac:dyDescent="0.25">
      <c r="A1" s="292" t="s">
        <v>147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3" s="51" customFormat="1" ht="25.5" customHeight="1" x14ac:dyDescent="0.25">
      <c r="A2" s="285" t="s">
        <v>191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  <c r="S2" s="68" t="s">
        <v>161</v>
      </c>
      <c r="T2" s="68" t="s">
        <v>201</v>
      </c>
      <c r="U2" s="291"/>
      <c r="V2" s="291"/>
      <c r="W2" s="291"/>
    </row>
    <row r="3" spans="1:23" s="51" customFormat="1" ht="25.5" customHeight="1" x14ac:dyDescent="0.2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  <c r="S3" s="2"/>
      <c r="T3" s="2"/>
      <c r="U3" s="291"/>
      <c r="V3" s="291"/>
      <c r="W3" s="291"/>
    </row>
    <row r="4" spans="1:23" s="69" customFormat="1" ht="12.75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3" s="51" customFormat="1" ht="14.25" x14ac:dyDescent="0.25">
      <c r="A5" s="295" t="s">
        <v>229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68" t="s">
        <v>161</v>
      </c>
      <c r="T5" s="68" t="s">
        <v>201</v>
      </c>
      <c r="U5" s="291"/>
      <c r="V5" s="291"/>
      <c r="W5" s="291"/>
    </row>
    <row r="6" spans="1:23" s="51" customFormat="1" ht="30.75" customHeight="1" x14ac:dyDescent="0.25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"/>
      <c r="T6" s="70">
        <f>T23</f>
        <v>0</v>
      </c>
      <c r="U6" s="291"/>
      <c r="V6" s="291"/>
      <c r="W6" s="291"/>
    </row>
    <row r="7" spans="1:23" s="51" customFormat="1" ht="12.75" customHeight="1" x14ac:dyDescent="0.25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</row>
    <row r="8" spans="1:23" s="56" customFormat="1" ht="46.5" customHeight="1" x14ac:dyDescent="0.25">
      <c r="A8" s="297" t="s">
        <v>226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9"/>
    </row>
    <row r="9" spans="1:23" s="51" customFormat="1" ht="61.5" customHeight="1" x14ac:dyDescent="0.25">
      <c r="A9" s="300" t="s">
        <v>61</v>
      </c>
      <c r="B9" s="293" t="s">
        <v>77</v>
      </c>
      <c r="C9" s="293" t="s">
        <v>78</v>
      </c>
      <c r="D9" s="293" t="s">
        <v>79</v>
      </c>
      <c r="E9" s="293" t="s">
        <v>80</v>
      </c>
      <c r="F9" s="293" t="s">
        <v>81</v>
      </c>
      <c r="G9" s="293" t="s">
        <v>82</v>
      </c>
      <c r="H9" s="293" t="s">
        <v>30</v>
      </c>
      <c r="I9" s="293" t="s">
        <v>83</v>
      </c>
      <c r="J9" s="293" t="s">
        <v>32</v>
      </c>
      <c r="K9" s="293" t="s">
        <v>33</v>
      </c>
      <c r="L9" s="293" t="s">
        <v>84</v>
      </c>
      <c r="M9" s="293" t="s">
        <v>85</v>
      </c>
      <c r="N9" s="293" t="s">
        <v>86</v>
      </c>
      <c r="O9" s="293" t="s">
        <v>41</v>
      </c>
      <c r="P9" s="293" t="s">
        <v>42</v>
      </c>
      <c r="Q9" s="293" t="s">
        <v>44</v>
      </c>
      <c r="R9" s="293" t="s">
        <v>87</v>
      </c>
      <c r="S9" s="300" t="s">
        <v>148</v>
      </c>
      <c r="T9" s="300" t="s">
        <v>65</v>
      </c>
      <c r="U9" s="300" t="s">
        <v>64</v>
      </c>
      <c r="V9" s="300" t="s">
        <v>88</v>
      </c>
      <c r="W9" s="300" t="s">
        <v>89</v>
      </c>
    </row>
    <row r="10" spans="1:23" s="51" customFormat="1" ht="102.75" customHeight="1" x14ac:dyDescent="0.25">
      <c r="A10" s="300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300"/>
      <c r="T10" s="300"/>
      <c r="U10" s="300"/>
      <c r="V10" s="300"/>
      <c r="W10" s="300"/>
    </row>
    <row r="11" spans="1:23" s="51" customFormat="1" ht="20.25" customHeight="1" x14ac:dyDescent="0.25">
      <c r="A11" s="57" t="s">
        <v>149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71" t="str">
        <f>IF(T23=0,"",T11/T23)</f>
        <v/>
      </c>
      <c r="T11" s="59">
        <f>B11+C11+D11+E11+F11+G11+H11+I11+J11+K11+L11+M11+N11+O11+P11+Q11+R11</f>
        <v>0</v>
      </c>
      <c r="U11" s="3"/>
      <c r="V11" s="72"/>
      <c r="W11" s="73"/>
    </row>
    <row r="12" spans="1:23" s="51" customFormat="1" ht="14.25" x14ac:dyDescent="0.25">
      <c r="A12" s="45" t="s">
        <v>49</v>
      </c>
      <c r="B12" s="74"/>
      <c r="C12" s="74"/>
      <c r="D12" s="3"/>
      <c r="E12" s="74"/>
      <c r="F12" s="74"/>
      <c r="G12" s="3"/>
      <c r="H12" s="74"/>
      <c r="I12" s="74"/>
      <c r="J12" s="3"/>
      <c r="K12" s="74"/>
      <c r="L12" s="74"/>
      <c r="M12" s="3"/>
      <c r="N12" s="3"/>
      <c r="O12" s="3"/>
      <c r="P12" s="3"/>
      <c r="Q12" s="3"/>
      <c r="R12" s="3"/>
      <c r="S12" s="302"/>
      <c r="T12" s="303"/>
      <c r="U12" s="303"/>
      <c r="V12" s="303"/>
      <c r="W12" s="304"/>
    </row>
    <row r="13" spans="1:23" s="51" customFormat="1" ht="19.5" customHeight="1" x14ac:dyDescent="0.25">
      <c r="A13" s="57" t="s">
        <v>150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71" t="str">
        <f>IF(T23=0,"",T13/T23)</f>
        <v/>
      </c>
      <c r="T13" s="59">
        <f>B13+C13+D13+E13+F13+G13+H13+I13+J13+K13+L13+M13+N13+O13+P13+Q13+R13</f>
        <v>0</v>
      </c>
      <c r="U13" s="3"/>
      <c r="V13" s="72"/>
      <c r="W13" s="73"/>
    </row>
    <row r="14" spans="1:23" s="51" customFormat="1" ht="14.25" x14ac:dyDescent="0.25">
      <c r="A14" s="45" t="s">
        <v>49</v>
      </c>
      <c r="B14" s="74"/>
      <c r="C14" s="74"/>
      <c r="D14" s="3"/>
      <c r="E14" s="74"/>
      <c r="F14" s="74"/>
      <c r="G14" s="3"/>
      <c r="H14" s="74"/>
      <c r="I14" s="74"/>
      <c r="J14" s="3"/>
      <c r="K14" s="74"/>
      <c r="L14" s="74"/>
      <c r="M14" s="3"/>
      <c r="N14" s="3"/>
      <c r="O14" s="3"/>
      <c r="P14" s="3"/>
      <c r="Q14" s="3"/>
      <c r="R14" s="3"/>
      <c r="S14" s="302"/>
      <c r="T14" s="303"/>
      <c r="U14" s="303"/>
      <c r="V14" s="303"/>
      <c r="W14" s="304"/>
    </row>
    <row r="15" spans="1:23" s="51" customFormat="1" ht="27" customHeight="1" x14ac:dyDescent="0.25">
      <c r="A15" s="57" t="s">
        <v>151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71" t="str">
        <f>IF(T23=0,"",T15/T23)</f>
        <v/>
      </c>
      <c r="T15" s="59">
        <f>B15+C15+D15+E15+F15+G15+H15+I15+J15+K15+L15+M15+N15+O15+P15+Q15+R15</f>
        <v>0</v>
      </c>
      <c r="U15" s="3"/>
      <c r="V15" s="72"/>
      <c r="W15" s="73"/>
    </row>
    <row r="16" spans="1:23" s="51" customFormat="1" ht="14.25" x14ac:dyDescent="0.25">
      <c r="A16" s="45" t="s">
        <v>49</v>
      </c>
      <c r="B16" s="74"/>
      <c r="C16" s="74"/>
      <c r="D16" s="3"/>
      <c r="E16" s="74"/>
      <c r="F16" s="74"/>
      <c r="G16" s="3"/>
      <c r="H16" s="74"/>
      <c r="I16" s="74"/>
      <c r="J16" s="3"/>
      <c r="K16" s="74"/>
      <c r="L16" s="74"/>
      <c r="M16" s="3"/>
      <c r="N16" s="3"/>
      <c r="O16" s="3"/>
      <c r="P16" s="3"/>
      <c r="Q16" s="3"/>
      <c r="R16" s="3"/>
      <c r="S16" s="75"/>
      <c r="T16" s="76"/>
      <c r="U16" s="76"/>
      <c r="V16" s="76"/>
      <c r="W16" s="77"/>
    </row>
    <row r="17" spans="1:23" s="51" customFormat="1" ht="27.75" customHeight="1" x14ac:dyDescent="0.25">
      <c r="A17" s="57" t="s">
        <v>152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71" t="str">
        <f>IF(T23=0,"",T17/T23)</f>
        <v/>
      </c>
      <c r="T17" s="59">
        <f>B17+C17+D17+E17+F17+G17+H17+I17+J17+K17+L17+M17+N17+O17+P17+Q17+R17</f>
        <v>0</v>
      </c>
      <c r="U17" s="3"/>
      <c r="V17" s="72"/>
      <c r="W17" s="73"/>
    </row>
    <row r="18" spans="1:23" s="51" customFormat="1" ht="14.25" x14ac:dyDescent="0.25">
      <c r="A18" s="45" t="s">
        <v>49</v>
      </c>
      <c r="B18" s="74"/>
      <c r="C18" s="74"/>
      <c r="D18" s="3"/>
      <c r="E18" s="74"/>
      <c r="F18" s="74"/>
      <c r="G18" s="3"/>
      <c r="H18" s="74"/>
      <c r="I18" s="74"/>
      <c r="J18" s="3"/>
      <c r="K18" s="74"/>
      <c r="L18" s="74"/>
      <c r="M18" s="3"/>
      <c r="N18" s="3"/>
      <c r="O18" s="3"/>
      <c r="P18" s="3"/>
      <c r="Q18" s="3"/>
      <c r="R18" s="3"/>
      <c r="S18" s="302"/>
      <c r="T18" s="303"/>
      <c r="U18" s="303"/>
      <c r="V18" s="303"/>
      <c r="W18" s="304"/>
    </row>
    <row r="19" spans="1:23" s="51" customFormat="1" ht="20.25" customHeight="1" x14ac:dyDescent="0.25">
      <c r="A19" s="57" t="s">
        <v>153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71" t="str">
        <f>IF(T23=0,"",T19/T23)</f>
        <v/>
      </c>
      <c r="T19" s="59">
        <f>B19+C19+D19+E19+F19+G19+H19+I19+J19+K19+L19+M19+N19+O19+P19+Q19+R19</f>
        <v>0</v>
      </c>
      <c r="U19" s="3"/>
      <c r="V19" s="72"/>
      <c r="W19" s="73"/>
    </row>
    <row r="20" spans="1:23" s="51" customFormat="1" ht="14.25" x14ac:dyDescent="0.25">
      <c r="A20" s="45" t="s">
        <v>49</v>
      </c>
      <c r="B20" s="74"/>
      <c r="C20" s="74"/>
      <c r="D20" s="3"/>
      <c r="E20" s="74"/>
      <c r="F20" s="74"/>
      <c r="G20" s="3"/>
      <c r="H20" s="74"/>
      <c r="I20" s="74"/>
      <c r="J20" s="3"/>
      <c r="K20" s="74"/>
      <c r="L20" s="74"/>
      <c r="M20" s="3"/>
      <c r="N20" s="3"/>
      <c r="O20" s="3"/>
      <c r="P20" s="3"/>
      <c r="Q20" s="3"/>
      <c r="R20" s="3"/>
      <c r="S20" s="302"/>
      <c r="T20" s="303"/>
      <c r="U20" s="303"/>
      <c r="V20" s="303"/>
      <c r="W20" s="304"/>
    </row>
    <row r="21" spans="1:23" s="51" customFormat="1" ht="27" customHeight="1" x14ac:dyDescent="0.25">
      <c r="A21" s="305" t="s">
        <v>227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</row>
    <row r="22" spans="1:23" s="51" customFormat="1" ht="91.5" customHeight="1" x14ac:dyDescent="0.25">
      <c r="A22" s="78" t="s">
        <v>228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71" t="str">
        <f>IF(T23=0,"",T22/T23)</f>
        <v/>
      </c>
      <c r="T22" s="59">
        <f>B22+C22+D22+E22+F22+G22+H22+I22+J22+K22+L22+M22+N22+O22+P22+Q22+R22</f>
        <v>0</v>
      </c>
      <c r="U22" s="3"/>
      <c r="V22" s="72"/>
      <c r="W22" s="73"/>
    </row>
    <row r="23" spans="1:23" s="51" customFormat="1" ht="20.25" customHeight="1" x14ac:dyDescent="0.25">
      <c r="A23" s="208" t="s">
        <v>154</v>
      </c>
      <c r="B23" s="203">
        <f>SUM(B11:B22)</f>
        <v>0</v>
      </c>
      <c r="C23" s="203">
        <f t="shared" ref="C23:R23" si="0">SUM(C11:C22)</f>
        <v>0</v>
      </c>
      <c r="D23" s="203">
        <f t="shared" si="0"/>
        <v>0</v>
      </c>
      <c r="E23" s="203">
        <f t="shared" si="0"/>
        <v>0</v>
      </c>
      <c r="F23" s="203">
        <f t="shared" si="0"/>
        <v>0</v>
      </c>
      <c r="G23" s="203">
        <f t="shared" si="0"/>
        <v>0</v>
      </c>
      <c r="H23" s="203">
        <f t="shared" si="0"/>
        <v>0</v>
      </c>
      <c r="I23" s="203">
        <f t="shared" si="0"/>
        <v>0</v>
      </c>
      <c r="J23" s="203">
        <f t="shared" si="0"/>
        <v>0</v>
      </c>
      <c r="K23" s="203">
        <f t="shared" si="0"/>
        <v>0</v>
      </c>
      <c r="L23" s="203">
        <f t="shared" si="0"/>
        <v>0</v>
      </c>
      <c r="M23" s="203">
        <f t="shared" si="0"/>
        <v>0</v>
      </c>
      <c r="N23" s="203">
        <f t="shared" si="0"/>
        <v>0</v>
      </c>
      <c r="O23" s="203">
        <f t="shared" si="0"/>
        <v>0</v>
      </c>
      <c r="P23" s="203">
        <f t="shared" si="0"/>
        <v>0</v>
      </c>
      <c r="Q23" s="203">
        <f t="shared" si="0"/>
        <v>0</v>
      </c>
      <c r="R23" s="203">
        <f t="shared" si="0"/>
        <v>0</v>
      </c>
      <c r="S23" s="209">
        <f>SUM(S11:S22)</f>
        <v>0</v>
      </c>
      <c r="T23" s="203">
        <f>SUM(T11:T22)</f>
        <v>0</v>
      </c>
      <c r="U23" s="306"/>
      <c r="V23" s="306"/>
      <c r="W23" s="306"/>
    </row>
    <row r="24" spans="1:23" ht="18" customHeight="1" x14ac:dyDescent="0.25">
      <c r="A24" s="301" t="s">
        <v>92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</row>
  </sheetData>
  <mergeCells count="38">
    <mergeCell ref="A24:W24"/>
    <mergeCell ref="S12:W12"/>
    <mergeCell ref="S14:W14"/>
    <mergeCell ref="S18:W18"/>
    <mergeCell ref="S20:W20"/>
    <mergeCell ref="A21:W21"/>
    <mergeCell ref="U23:W23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2:R3"/>
    <mergeCell ref="U2:W3"/>
    <mergeCell ref="A1:W1"/>
    <mergeCell ref="K9:K10"/>
    <mergeCell ref="A4:W4"/>
    <mergeCell ref="A5:R6"/>
    <mergeCell ref="U5:W6"/>
    <mergeCell ref="A7:W7"/>
    <mergeCell ref="A8:W8"/>
    <mergeCell ref="A9:A10"/>
    <mergeCell ref="B9:B10"/>
    <mergeCell ref="C9:C10"/>
    <mergeCell ref="D9:D10"/>
    <mergeCell ref="E9:E10"/>
    <mergeCell ref="F9:F10"/>
    <mergeCell ref="G9:G10"/>
  </mergeCells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Y3" sqref="Y3"/>
    </sheetView>
  </sheetViews>
  <sheetFormatPr defaultRowHeight="12.75" x14ac:dyDescent="0.2"/>
  <cols>
    <col min="1" max="1" width="59.28515625" style="23" customWidth="1"/>
    <col min="2" max="3" width="3.85546875" style="23" customWidth="1"/>
    <col min="4" max="4" width="11.5703125" style="23" customWidth="1"/>
    <col min="5" max="5" width="3.85546875" style="23" customWidth="1"/>
    <col min="6" max="6" width="11.7109375" style="23" bestFit="1" customWidth="1"/>
    <col min="7" max="8" width="6.28515625" style="23" customWidth="1"/>
    <col min="9" max="9" width="9" style="23" customWidth="1"/>
    <col min="10" max="10" width="6.28515625" style="23" customWidth="1"/>
    <col min="11" max="11" width="3.85546875" style="23" customWidth="1"/>
    <col min="12" max="12" width="9" style="23" customWidth="1"/>
    <col min="13" max="13" width="3.85546875" style="23" customWidth="1"/>
    <col min="14" max="14" width="5.85546875" style="23" customWidth="1"/>
    <col min="15" max="16" width="3.85546875" style="23" customWidth="1"/>
    <col min="17" max="18" width="6.5703125" style="23" customWidth="1"/>
    <col min="19" max="19" width="3.7109375" style="23" bestFit="1" customWidth="1"/>
    <col min="20" max="20" width="3.85546875" style="23" customWidth="1"/>
    <col min="21" max="22" width="6.28515625" style="23" customWidth="1"/>
    <col min="23" max="23" width="12.28515625" style="46" customWidth="1"/>
    <col min="24" max="24" width="10.5703125" style="48" customWidth="1"/>
    <col min="25" max="26" width="16.42578125" style="22" customWidth="1"/>
    <col min="27" max="27" width="11" style="22" customWidth="1"/>
    <col min="28" max="16384" width="9.140625" style="23"/>
  </cols>
  <sheetData>
    <row r="1" spans="1:27" ht="39.75" customHeight="1" x14ac:dyDescent="0.2">
      <c r="A1" s="283" t="s">
        <v>93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s="79" customFormat="1" ht="14.25" x14ac:dyDescent="0.2">
      <c r="A2" s="309" t="s">
        <v>192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1"/>
      <c r="Y2" s="201" t="s">
        <v>161</v>
      </c>
      <c r="Z2" s="201" t="s">
        <v>201</v>
      </c>
      <c r="AA2" s="315"/>
    </row>
    <row r="3" spans="1:27" s="79" customFormat="1" ht="24" customHeight="1" x14ac:dyDescent="0.2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4"/>
      <c r="Y3" s="2"/>
      <c r="Z3" s="2"/>
      <c r="AA3" s="315"/>
    </row>
    <row r="4" spans="1:27" s="79" customFormat="1" ht="12.75" customHeight="1" x14ac:dyDescent="0.2">
      <c r="A4" s="319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1"/>
    </row>
    <row r="5" spans="1:27" s="79" customFormat="1" ht="14.25" x14ac:dyDescent="0.2">
      <c r="A5" s="322" t="s">
        <v>193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201" t="s">
        <v>161</v>
      </c>
      <c r="Z5" s="201" t="s">
        <v>201</v>
      </c>
      <c r="AA5" s="315"/>
    </row>
    <row r="6" spans="1:27" s="79" customFormat="1" ht="30" customHeight="1" x14ac:dyDescent="0.2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2"/>
      <c r="Z6" s="195">
        <f>X23</f>
        <v>0</v>
      </c>
      <c r="AA6" s="315"/>
    </row>
    <row r="7" spans="1:27" s="79" customFormat="1" ht="12.75" customHeight="1" x14ac:dyDescent="0.2">
      <c r="A7" s="319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1"/>
    </row>
    <row r="8" spans="1:27" ht="46.5" customHeight="1" x14ac:dyDescent="0.2">
      <c r="A8" s="323" t="s">
        <v>230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5"/>
    </row>
    <row r="9" spans="1:27" ht="176.25" customHeight="1" x14ac:dyDescent="0.2">
      <c r="A9" s="24" t="s">
        <v>18</v>
      </c>
      <c r="B9" s="80" t="s">
        <v>94</v>
      </c>
      <c r="C9" s="80" t="s">
        <v>20</v>
      </c>
      <c r="D9" s="80" t="s">
        <v>95</v>
      </c>
      <c r="E9" s="80" t="s">
        <v>22</v>
      </c>
      <c r="F9" s="80" t="s">
        <v>23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96</v>
      </c>
      <c r="M9" s="80" t="s">
        <v>30</v>
      </c>
      <c r="N9" s="80" t="s">
        <v>31</v>
      </c>
      <c r="O9" s="80" t="s">
        <v>33</v>
      </c>
      <c r="P9" s="80" t="s">
        <v>32</v>
      </c>
      <c r="Q9" s="80" t="s">
        <v>34</v>
      </c>
      <c r="R9" s="80" t="s">
        <v>40</v>
      </c>
      <c r="S9" s="80" t="s">
        <v>35</v>
      </c>
      <c r="T9" s="80" t="s">
        <v>41</v>
      </c>
      <c r="U9" s="80" t="s">
        <v>46</v>
      </c>
      <c r="V9" s="80" t="s">
        <v>97</v>
      </c>
      <c r="W9" s="20" t="s">
        <v>47</v>
      </c>
      <c r="X9" s="24" t="s">
        <v>48</v>
      </c>
      <c r="Y9" s="24" t="s">
        <v>232</v>
      </c>
      <c r="Z9" s="24" t="s">
        <v>231</v>
      </c>
      <c r="AA9" s="24" t="s">
        <v>233</v>
      </c>
    </row>
    <row r="10" spans="1:27" ht="21" customHeight="1" x14ac:dyDescent="0.2">
      <c r="A10" s="57" t="s">
        <v>98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2" t="str">
        <f>IF(X25=0,"",X10/X25)</f>
        <v/>
      </c>
      <c r="X10" s="83">
        <f>SUM(B10:V10)</f>
        <v>0</v>
      </c>
      <c r="Y10" s="81"/>
      <c r="Z10" s="81"/>
      <c r="AA10" s="81"/>
    </row>
    <row r="11" spans="1:27" ht="14.25" x14ac:dyDescent="0.2">
      <c r="A11" s="84" t="s">
        <v>49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291"/>
      <c r="X11" s="291"/>
      <c r="Y11" s="291"/>
      <c r="Z11" s="291"/>
      <c r="AA11" s="291"/>
    </row>
    <row r="12" spans="1:27" ht="21" customHeight="1" x14ac:dyDescent="0.2">
      <c r="A12" s="57" t="s">
        <v>99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2" t="str">
        <f>IF(X25=0,"",X12/X25)</f>
        <v/>
      </c>
      <c r="X12" s="20">
        <f>SUM(B12:V12)</f>
        <v>0</v>
      </c>
      <c r="Y12" s="81"/>
      <c r="Z12" s="81"/>
      <c r="AA12" s="81"/>
    </row>
    <row r="13" spans="1:27" ht="14.25" x14ac:dyDescent="0.2">
      <c r="A13" s="84" t="s">
        <v>49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20"/>
      <c r="X13" s="20"/>
      <c r="Y13" s="326"/>
      <c r="Z13" s="327"/>
      <c r="AA13" s="328"/>
    </row>
    <row r="14" spans="1:27" ht="21" customHeight="1" x14ac:dyDescent="0.2">
      <c r="A14" s="57" t="s">
        <v>100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2" t="str">
        <f>IF(X25=0,"",X14/X25)</f>
        <v/>
      </c>
      <c r="X14" s="83">
        <f>SUM(B14:V14)</f>
        <v>0</v>
      </c>
      <c r="Y14" s="81"/>
      <c r="Z14" s="81"/>
      <c r="AA14" s="81"/>
    </row>
    <row r="15" spans="1:27" ht="14.25" x14ac:dyDescent="0.2">
      <c r="A15" s="84" t="s">
        <v>49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291"/>
      <c r="X15" s="291"/>
      <c r="Y15" s="291"/>
      <c r="Z15" s="291"/>
      <c r="AA15" s="291"/>
    </row>
    <row r="16" spans="1:27" ht="21" customHeight="1" x14ac:dyDescent="0.2">
      <c r="A16" s="19" t="s">
        <v>101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60" t="str">
        <f>IF(X25=0,"",X16/X25)</f>
        <v/>
      </c>
      <c r="X16" s="54">
        <f>SUM(B16:V16)</f>
        <v>0</v>
      </c>
      <c r="Y16" s="81"/>
      <c r="Z16" s="81"/>
      <c r="AA16" s="81"/>
    </row>
    <row r="17" spans="1:27" s="33" customFormat="1" ht="14.25" x14ac:dyDescent="0.25">
      <c r="A17" s="84" t="s">
        <v>49</v>
      </c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329"/>
      <c r="X17" s="329"/>
      <c r="Y17" s="329"/>
      <c r="Z17" s="329"/>
      <c r="AA17" s="329"/>
    </row>
    <row r="18" spans="1:27" ht="21" customHeight="1" x14ac:dyDescent="0.2">
      <c r="A18" s="19" t="s">
        <v>102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6" t="str">
        <f>IF(X25=0,"",X18/X25)</f>
        <v/>
      </c>
      <c r="X18" s="54">
        <f>SUM(B18:V18)</f>
        <v>0</v>
      </c>
      <c r="Y18" s="81"/>
      <c r="Z18" s="81"/>
      <c r="AA18" s="81"/>
    </row>
    <row r="19" spans="1:27" s="33" customFormat="1" ht="14.25" x14ac:dyDescent="0.25">
      <c r="A19" s="84" t="s">
        <v>49</v>
      </c>
      <c r="B19" s="81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308"/>
      <c r="X19" s="308"/>
      <c r="Y19" s="308"/>
      <c r="Z19" s="308"/>
      <c r="AA19" s="308"/>
    </row>
    <row r="20" spans="1:27" ht="21" customHeight="1" x14ac:dyDescent="0.2">
      <c r="A20" s="19" t="s">
        <v>103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6" t="str">
        <f>IF(X25=0,"",X20/X25)</f>
        <v/>
      </c>
      <c r="X20" s="54">
        <f>SUM(B20:V20)</f>
        <v>0</v>
      </c>
      <c r="Y20" s="81"/>
      <c r="Z20" s="81"/>
      <c r="AA20" s="81"/>
    </row>
    <row r="21" spans="1:27" s="33" customFormat="1" ht="14.25" x14ac:dyDescent="0.25">
      <c r="A21" s="84" t="s">
        <v>49</v>
      </c>
      <c r="B21" s="81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308"/>
      <c r="X21" s="308"/>
      <c r="Y21" s="308"/>
      <c r="Z21" s="308"/>
      <c r="AA21" s="308"/>
    </row>
    <row r="22" spans="1:27" ht="43.5" customHeight="1" x14ac:dyDescent="0.2">
      <c r="A22" s="87" t="s">
        <v>104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88" t="str">
        <f>IF(X25=0,"",X22/X25)</f>
        <v/>
      </c>
      <c r="X22" s="89">
        <f>SUM(B22:V22)</f>
        <v>0</v>
      </c>
      <c r="Y22" s="81"/>
      <c r="Z22" s="81"/>
      <c r="AA22" s="81"/>
    </row>
    <row r="23" spans="1:27" ht="30" customHeight="1" x14ac:dyDescent="0.2">
      <c r="A23" s="90" t="s">
        <v>105</v>
      </c>
      <c r="B23" s="91">
        <f>B10+B12+B14+B16+B18+B20+B22</f>
        <v>0</v>
      </c>
      <c r="C23" s="91">
        <f t="shared" ref="C23:V23" si="0">C10+C12+C14+C16+C18+C20+C22</f>
        <v>0</v>
      </c>
      <c r="D23" s="91">
        <f t="shared" si="0"/>
        <v>0</v>
      </c>
      <c r="E23" s="91">
        <f t="shared" si="0"/>
        <v>0</v>
      </c>
      <c r="F23" s="91">
        <f t="shared" si="0"/>
        <v>0</v>
      </c>
      <c r="G23" s="91">
        <f t="shared" si="0"/>
        <v>0</v>
      </c>
      <c r="H23" s="91">
        <f t="shared" si="0"/>
        <v>0</v>
      </c>
      <c r="I23" s="91">
        <f t="shared" si="0"/>
        <v>0</v>
      </c>
      <c r="J23" s="91">
        <f t="shared" si="0"/>
        <v>0</v>
      </c>
      <c r="K23" s="91">
        <f t="shared" si="0"/>
        <v>0</v>
      </c>
      <c r="L23" s="91">
        <f t="shared" si="0"/>
        <v>0</v>
      </c>
      <c r="M23" s="91">
        <f t="shared" si="0"/>
        <v>0</v>
      </c>
      <c r="N23" s="91">
        <f t="shared" si="0"/>
        <v>0</v>
      </c>
      <c r="O23" s="91">
        <f t="shared" si="0"/>
        <v>0</v>
      </c>
      <c r="P23" s="91">
        <f t="shared" si="0"/>
        <v>0</v>
      </c>
      <c r="Q23" s="91">
        <f t="shared" si="0"/>
        <v>0</v>
      </c>
      <c r="R23" s="91">
        <f t="shared" si="0"/>
        <v>0</v>
      </c>
      <c r="S23" s="91">
        <f t="shared" si="0"/>
        <v>0</v>
      </c>
      <c r="T23" s="91">
        <f t="shared" si="0"/>
        <v>0</v>
      </c>
      <c r="U23" s="91">
        <f t="shared" si="0"/>
        <v>0</v>
      </c>
      <c r="V23" s="91">
        <f t="shared" si="0"/>
        <v>0</v>
      </c>
      <c r="W23" s="92">
        <f>SUM(W10:W22)</f>
        <v>0</v>
      </c>
      <c r="X23" s="91">
        <f>SUM(X10:X22)</f>
        <v>0</v>
      </c>
      <c r="Y23" s="93">
        <f>SUM(Y10,Y12,Y14,Y16,Y18,Y20,Y22)</f>
        <v>0</v>
      </c>
      <c r="Z23" s="93">
        <f t="shared" ref="Z23:AA23" si="1">SUM(Z10,Z12,Z14,Z16,Z18,Z20,Z22)</f>
        <v>0</v>
      </c>
      <c r="AA23" s="93">
        <f t="shared" si="1"/>
        <v>0</v>
      </c>
    </row>
    <row r="24" spans="1:27" ht="14.25" x14ac:dyDescent="0.2">
      <c r="A24" s="57" t="s">
        <v>57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86" t="str">
        <f>IF(X25=0,"",X24/X25)</f>
        <v/>
      </c>
      <c r="X24" s="53">
        <f>B24</f>
        <v>0</v>
      </c>
      <c r="Y24" s="317"/>
      <c r="Z24" s="317"/>
      <c r="AA24" s="317"/>
    </row>
    <row r="25" spans="1:27" ht="14.25" x14ac:dyDescent="0.2">
      <c r="A25" s="45" t="s">
        <v>58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86">
        <f>SUM(W23,W24)</f>
        <v>0</v>
      </c>
      <c r="X25" s="54">
        <f>SUM(X23,X24)</f>
        <v>0</v>
      </c>
      <c r="Y25" s="317"/>
      <c r="Z25" s="317"/>
      <c r="AA25" s="317"/>
    </row>
    <row r="26" spans="1:27" ht="18" customHeight="1" x14ac:dyDescent="0.2">
      <c r="A26" s="307" t="s">
        <v>92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</row>
  </sheetData>
  <sheetProtection insertColumns="0" insertRows="0" deleteColumns="0" deleteRows="0" selectLockedCells="1" selectUnlockedCells="1"/>
  <mergeCells count="18">
    <mergeCell ref="W17:AA17"/>
    <mergeCell ref="W19:AA19"/>
    <mergeCell ref="A26:AA26"/>
    <mergeCell ref="W21:AA21"/>
    <mergeCell ref="A2:X3"/>
    <mergeCell ref="AA2:AA3"/>
    <mergeCell ref="A1:AA1"/>
    <mergeCell ref="B24:V24"/>
    <mergeCell ref="Y24:AA25"/>
    <mergeCell ref="B25:V25"/>
    <mergeCell ref="A4:AA4"/>
    <mergeCell ref="A5:X6"/>
    <mergeCell ref="AA5:AA6"/>
    <mergeCell ref="A7:AA7"/>
    <mergeCell ref="A8:AA8"/>
    <mergeCell ref="W11:AA11"/>
    <mergeCell ref="Y13:AA13"/>
    <mergeCell ref="W15:AA15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zoomScale="80" zoomScaleNormal="80" workbookViewId="0">
      <selection activeCell="Q3" sqref="Q3"/>
    </sheetView>
  </sheetViews>
  <sheetFormatPr defaultRowHeight="12.75" x14ac:dyDescent="0.25"/>
  <cols>
    <col min="1" max="1" width="29.28515625" style="50" customWidth="1"/>
    <col min="2" max="2" width="10.140625" style="50" customWidth="1"/>
    <col min="3" max="4" width="10.85546875" style="50" customWidth="1"/>
    <col min="5" max="5" width="10.140625" style="50" customWidth="1"/>
    <col min="6" max="7" width="10.85546875" style="50" customWidth="1"/>
    <col min="8" max="8" width="10.140625" style="50" customWidth="1"/>
    <col min="9" max="10" width="10.85546875" style="50" customWidth="1"/>
    <col min="11" max="11" width="10.140625" style="50" customWidth="1"/>
    <col min="12" max="13" width="10.85546875" style="50" customWidth="1"/>
    <col min="14" max="14" width="10.140625" style="50" customWidth="1"/>
    <col min="15" max="16" width="10.85546875" style="50" customWidth="1"/>
    <col min="17" max="18" width="16" style="50" customWidth="1"/>
    <col min="19" max="19" width="13" style="50" customWidth="1"/>
    <col min="20" max="16384" width="9.140625" style="50"/>
  </cols>
  <sheetData>
    <row r="1" spans="1:19" ht="18" x14ac:dyDescent="0.25">
      <c r="A1" s="292" t="s">
        <v>145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</row>
    <row r="2" spans="1:19" s="51" customFormat="1" ht="30.75" customHeight="1" x14ac:dyDescent="0.25">
      <c r="A2" s="330" t="s">
        <v>194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2"/>
      <c r="Q2" s="201" t="s">
        <v>161</v>
      </c>
      <c r="R2" s="201" t="s">
        <v>201</v>
      </c>
      <c r="S2" s="291"/>
    </row>
    <row r="3" spans="1:19" s="51" customFormat="1" ht="30.75" customHeight="1" x14ac:dyDescent="0.2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90"/>
      <c r="Q3" s="2"/>
      <c r="R3" s="2"/>
      <c r="S3" s="291"/>
    </row>
    <row r="4" spans="1:19" s="51" customFormat="1" ht="15.75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</row>
    <row r="5" spans="1:19" s="51" customFormat="1" ht="14.25" x14ac:dyDescent="0.25">
      <c r="A5" s="330" t="s">
        <v>195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2"/>
      <c r="Q5" s="201" t="s">
        <v>161</v>
      </c>
      <c r="R5" s="201" t="s">
        <v>201</v>
      </c>
      <c r="S5" s="52"/>
    </row>
    <row r="6" spans="1:19" s="51" customFormat="1" ht="30.75" customHeight="1" x14ac:dyDescent="0.25">
      <c r="A6" s="288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90"/>
      <c r="Q6" s="53"/>
      <c r="R6" s="54">
        <f>S18</f>
        <v>0</v>
      </c>
      <c r="S6" s="55"/>
    </row>
    <row r="7" spans="1:19" s="51" customFormat="1" ht="15.75" customHeight="1" x14ac:dyDescent="0.25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</row>
    <row r="8" spans="1:19" s="56" customFormat="1" ht="43.5" customHeight="1" x14ac:dyDescent="0.25">
      <c r="A8" s="333" t="s">
        <v>234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1:19" s="51" customFormat="1" ht="43.5" customHeight="1" x14ac:dyDescent="0.25">
      <c r="A9" s="300" t="s">
        <v>61</v>
      </c>
      <c r="B9" s="300" t="s">
        <v>35</v>
      </c>
      <c r="C9" s="300"/>
      <c r="D9" s="300"/>
      <c r="E9" s="300" t="s">
        <v>36</v>
      </c>
      <c r="F9" s="300"/>
      <c r="G9" s="300"/>
      <c r="H9" s="300" t="s">
        <v>38</v>
      </c>
      <c r="I9" s="300"/>
      <c r="J9" s="300"/>
      <c r="K9" s="300" t="s">
        <v>62</v>
      </c>
      <c r="L9" s="300"/>
      <c r="M9" s="300"/>
      <c r="N9" s="300" t="s">
        <v>63</v>
      </c>
      <c r="O9" s="300"/>
      <c r="P9" s="300"/>
      <c r="Q9" s="300" t="s">
        <v>64</v>
      </c>
      <c r="R9" s="300" t="s">
        <v>47</v>
      </c>
      <c r="S9" s="300" t="s">
        <v>65</v>
      </c>
    </row>
    <row r="10" spans="1:19" s="51" customFormat="1" ht="34.5" customHeight="1" x14ac:dyDescent="0.25">
      <c r="A10" s="300"/>
      <c r="B10" s="202" t="s">
        <v>67</v>
      </c>
      <c r="C10" s="202" t="s">
        <v>66</v>
      </c>
      <c r="D10" s="24" t="s">
        <v>68</v>
      </c>
      <c r="E10" s="202" t="s">
        <v>67</v>
      </c>
      <c r="F10" s="202" t="s">
        <v>66</v>
      </c>
      <c r="G10" s="24" t="s">
        <v>68</v>
      </c>
      <c r="H10" s="202" t="s">
        <v>67</v>
      </c>
      <c r="I10" s="202" t="s">
        <v>66</v>
      </c>
      <c r="J10" s="24" t="s">
        <v>68</v>
      </c>
      <c r="K10" s="202" t="s">
        <v>67</v>
      </c>
      <c r="L10" s="202" t="s">
        <v>66</v>
      </c>
      <c r="M10" s="24" t="s">
        <v>68</v>
      </c>
      <c r="N10" s="202" t="s">
        <v>67</v>
      </c>
      <c r="O10" s="202" t="s">
        <v>66</v>
      </c>
      <c r="P10" s="24" t="s">
        <v>68</v>
      </c>
      <c r="Q10" s="300"/>
      <c r="R10" s="300"/>
      <c r="S10" s="300"/>
    </row>
    <row r="11" spans="1:19" s="51" customFormat="1" ht="20.25" customHeight="1" x14ac:dyDescent="0.25">
      <c r="A11" s="57" t="s">
        <v>69</v>
      </c>
      <c r="B11" s="58"/>
      <c r="C11" s="58"/>
      <c r="D11" s="3"/>
      <c r="E11" s="58"/>
      <c r="F11" s="58"/>
      <c r="G11" s="3"/>
      <c r="H11" s="3"/>
      <c r="I11" s="3"/>
      <c r="J11" s="3"/>
      <c r="K11" s="58"/>
      <c r="L11" s="58"/>
      <c r="M11" s="3"/>
      <c r="N11" s="58"/>
      <c r="O11" s="58"/>
      <c r="P11" s="3"/>
      <c r="Q11" s="59">
        <f>SUM(C11,F11,I11,L11,O11)</f>
        <v>0</v>
      </c>
      <c r="R11" s="60" t="str">
        <f>IF(S18=0,"",S11/S18)</f>
        <v/>
      </c>
      <c r="S11" s="59">
        <f>SUM(B11,E11,H11,K11,N11)</f>
        <v>0</v>
      </c>
    </row>
    <row r="12" spans="1:19" s="51" customFormat="1" ht="27" customHeight="1" x14ac:dyDescent="0.25">
      <c r="A12" s="57" t="s">
        <v>146</v>
      </c>
      <c r="B12" s="58"/>
      <c r="C12" s="58"/>
      <c r="D12" s="3"/>
      <c r="E12" s="58"/>
      <c r="F12" s="58"/>
      <c r="G12" s="3"/>
      <c r="H12" s="3"/>
      <c r="I12" s="3"/>
      <c r="J12" s="3"/>
      <c r="K12" s="58"/>
      <c r="L12" s="58"/>
      <c r="M12" s="3"/>
      <c r="N12" s="58"/>
      <c r="O12" s="58"/>
      <c r="P12" s="3"/>
      <c r="Q12" s="59">
        <f t="shared" ref="Q12:Q17" si="0">SUM(C12,F12,I12,L12,O12)</f>
        <v>0</v>
      </c>
      <c r="R12" s="60" t="str">
        <f>IF(S18=0,"",S12/S18)</f>
        <v/>
      </c>
      <c r="S12" s="59">
        <f t="shared" ref="S12:S17" si="1">SUM(B12,E12,H12,K12,N12)</f>
        <v>0</v>
      </c>
    </row>
    <row r="13" spans="1:19" s="51" customFormat="1" ht="20.25" customHeight="1" x14ac:dyDescent="0.25">
      <c r="A13" s="57" t="s">
        <v>70</v>
      </c>
      <c r="B13" s="58"/>
      <c r="C13" s="58"/>
      <c r="D13" s="3"/>
      <c r="E13" s="58"/>
      <c r="F13" s="58"/>
      <c r="G13" s="3"/>
      <c r="H13" s="3"/>
      <c r="I13" s="3"/>
      <c r="J13" s="3"/>
      <c r="K13" s="58"/>
      <c r="L13" s="58"/>
      <c r="M13" s="3"/>
      <c r="N13" s="58"/>
      <c r="O13" s="58"/>
      <c r="P13" s="3"/>
      <c r="Q13" s="59">
        <f t="shared" si="0"/>
        <v>0</v>
      </c>
      <c r="R13" s="60" t="str">
        <f>IF(S18=0,"",S13/S18)</f>
        <v/>
      </c>
      <c r="S13" s="59">
        <f t="shared" si="1"/>
        <v>0</v>
      </c>
    </row>
    <row r="14" spans="1:19" s="51" customFormat="1" ht="20.25" customHeight="1" x14ac:dyDescent="0.25">
      <c r="A14" s="57" t="s">
        <v>71</v>
      </c>
      <c r="B14" s="58"/>
      <c r="C14" s="58"/>
      <c r="D14" s="3"/>
      <c r="E14" s="58"/>
      <c r="F14" s="58"/>
      <c r="G14" s="3"/>
      <c r="H14" s="3"/>
      <c r="I14" s="3"/>
      <c r="J14" s="3"/>
      <c r="K14" s="58"/>
      <c r="L14" s="58"/>
      <c r="M14" s="3"/>
      <c r="N14" s="58"/>
      <c r="O14" s="58"/>
      <c r="P14" s="3"/>
      <c r="Q14" s="59">
        <f t="shared" si="0"/>
        <v>0</v>
      </c>
      <c r="R14" s="60" t="str">
        <f>IF(S18=0,"",S14/S18)</f>
        <v/>
      </c>
      <c r="S14" s="59">
        <f t="shared" si="1"/>
        <v>0</v>
      </c>
    </row>
    <row r="15" spans="1:19" s="51" customFormat="1" ht="20.25" customHeight="1" x14ac:dyDescent="0.25">
      <c r="A15" s="57" t="s">
        <v>72</v>
      </c>
      <c r="B15" s="58"/>
      <c r="C15" s="58"/>
      <c r="D15" s="3"/>
      <c r="E15" s="58"/>
      <c r="F15" s="58"/>
      <c r="G15" s="3"/>
      <c r="H15" s="3"/>
      <c r="I15" s="3"/>
      <c r="J15" s="3"/>
      <c r="K15" s="58"/>
      <c r="L15" s="58"/>
      <c r="M15" s="3"/>
      <c r="N15" s="58"/>
      <c r="O15" s="58"/>
      <c r="P15" s="3"/>
      <c r="Q15" s="59">
        <f t="shared" si="0"/>
        <v>0</v>
      </c>
      <c r="R15" s="60" t="str">
        <f>IF(S18=0,"",S15/S18)</f>
        <v/>
      </c>
      <c r="S15" s="59">
        <f t="shared" si="1"/>
        <v>0</v>
      </c>
    </row>
    <row r="16" spans="1:19" s="51" customFormat="1" ht="27" customHeight="1" x14ac:dyDescent="0.25">
      <c r="A16" s="333" t="s">
        <v>73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</row>
    <row r="17" spans="1:19" ht="38.25" x14ac:dyDescent="0.25">
      <c r="A17" s="61" t="s">
        <v>74</v>
      </c>
      <c r="B17" s="62"/>
      <c r="C17" s="62"/>
      <c r="D17" s="63"/>
      <c r="E17" s="62"/>
      <c r="F17" s="62"/>
      <c r="G17" s="63"/>
      <c r="H17" s="63"/>
      <c r="I17" s="63"/>
      <c r="J17" s="63"/>
      <c r="K17" s="58"/>
      <c r="L17" s="62"/>
      <c r="M17" s="63"/>
      <c r="N17" s="58"/>
      <c r="O17" s="62"/>
      <c r="P17" s="63"/>
      <c r="Q17" s="64">
        <f t="shared" si="0"/>
        <v>0</v>
      </c>
      <c r="R17" s="29" t="str">
        <f>IF(S18=0,"",S17/S18)</f>
        <v/>
      </c>
      <c r="S17" s="59">
        <f t="shared" si="1"/>
        <v>0</v>
      </c>
    </row>
    <row r="18" spans="1:19" ht="27" customHeight="1" x14ac:dyDescent="0.25">
      <c r="A18" s="65" t="s">
        <v>75</v>
      </c>
      <c r="B18" s="66">
        <f>SUM(B11,B12,B13,B14,B15,B17)</f>
        <v>0</v>
      </c>
      <c r="C18" s="66">
        <f t="shared" ref="C18:O18" si="2">SUM(C11,C12,C13,C14,C15,C17)</f>
        <v>0</v>
      </c>
      <c r="D18" s="66"/>
      <c r="E18" s="66">
        <f t="shared" si="2"/>
        <v>0</v>
      </c>
      <c r="F18" s="66">
        <f t="shared" si="2"/>
        <v>0</v>
      </c>
      <c r="G18" s="66"/>
      <c r="H18" s="66">
        <f t="shared" si="2"/>
        <v>0</v>
      </c>
      <c r="I18" s="66">
        <f t="shared" si="2"/>
        <v>0</v>
      </c>
      <c r="J18" s="66"/>
      <c r="K18" s="66">
        <f t="shared" si="2"/>
        <v>0</v>
      </c>
      <c r="L18" s="66">
        <f t="shared" si="2"/>
        <v>0</v>
      </c>
      <c r="M18" s="66"/>
      <c r="N18" s="66">
        <f t="shared" si="2"/>
        <v>0</v>
      </c>
      <c r="O18" s="66">
        <f t="shared" si="2"/>
        <v>0</v>
      </c>
      <c r="P18" s="66"/>
      <c r="Q18" s="66"/>
      <c r="R18" s="67">
        <f>SUM(R11:R17)</f>
        <v>0</v>
      </c>
      <c r="S18" s="66">
        <f>SUM(S11:S17)</f>
        <v>0</v>
      </c>
    </row>
    <row r="19" spans="1:19" ht="18" x14ac:dyDescent="0.25">
      <c r="A19" s="301" t="s">
        <v>17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</row>
    <row r="27" spans="1:19" x14ac:dyDescent="0.25">
      <c r="S27" s="50" t="s">
        <v>76</v>
      </c>
    </row>
  </sheetData>
  <mergeCells count="18">
    <mergeCell ref="A16:S16"/>
    <mergeCell ref="A19:S19"/>
    <mergeCell ref="A4:S4"/>
    <mergeCell ref="A5:P6"/>
    <mergeCell ref="A7:S7"/>
    <mergeCell ref="A8:S8"/>
    <mergeCell ref="A9:A10"/>
    <mergeCell ref="B9:D9"/>
    <mergeCell ref="E9:G9"/>
    <mergeCell ref="H9:J9"/>
    <mergeCell ref="K9:M9"/>
    <mergeCell ref="N9:P9"/>
    <mergeCell ref="Q9:Q10"/>
    <mergeCell ref="R9:R10"/>
    <mergeCell ref="S9:S10"/>
    <mergeCell ref="A1:S1"/>
    <mergeCell ref="A2:P3"/>
    <mergeCell ref="S2:S3"/>
  </mergeCells>
  <pageMargins left="0.19685039370078741" right="0.19685039370078741" top="0.62992125984251968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0" zoomScaleNormal="80" workbookViewId="0">
      <selection activeCell="B3" sqref="B3"/>
    </sheetView>
  </sheetViews>
  <sheetFormatPr defaultRowHeight="12.75" x14ac:dyDescent="0.2"/>
  <cols>
    <col min="1" max="1" width="97.7109375" style="23" customWidth="1"/>
    <col min="2" max="3" width="16.42578125" style="22" customWidth="1"/>
    <col min="4" max="16384" width="9.140625" style="23"/>
  </cols>
  <sheetData>
    <row r="1" spans="1:3" ht="39.75" customHeight="1" x14ac:dyDescent="0.2">
      <c r="A1" s="338" t="s">
        <v>235</v>
      </c>
      <c r="B1" s="339"/>
      <c r="C1" s="340"/>
    </row>
    <row r="2" spans="1:3" s="79" customFormat="1" ht="18.75" customHeight="1" x14ac:dyDescent="0.2">
      <c r="A2" s="341" t="s">
        <v>236</v>
      </c>
      <c r="B2" s="201" t="s">
        <v>161</v>
      </c>
      <c r="C2" s="201" t="s">
        <v>201</v>
      </c>
    </row>
    <row r="3" spans="1:3" s="79" customFormat="1" ht="18.75" customHeight="1" x14ac:dyDescent="0.2">
      <c r="A3" s="342"/>
      <c r="B3" s="210"/>
      <c r="C3" s="210"/>
    </row>
    <row r="4" spans="1:3" s="79" customFormat="1" ht="18.75" customHeight="1" x14ac:dyDescent="0.2">
      <c r="A4" s="211" t="s">
        <v>237</v>
      </c>
      <c r="B4" s="210"/>
      <c r="C4" s="210"/>
    </row>
    <row r="5" spans="1:3" s="79" customFormat="1" ht="45.75" customHeight="1" x14ac:dyDescent="0.2">
      <c r="A5" s="211" t="s">
        <v>238</v>
      </c>
      <c r="B5" s="201" t="s">
        <v>161</v>
      </c>
      <c r="C5" s="201" t="s">
        <v>201</v>
      </c>
    </row>
    <row r="6" spans="1:3" s="79" customFormat="1" ht="15" customHeight="1" x14ac:dyDescent="0.2">
      <c r="A6" s="319"/>
      <c r="B6" s="320"/>
      <c r="C6" s="320"/>
    </row>
    <row r="7" spans="1:3" s="79" customFormat="1" ht="18" customHeight="1" x14ac:dyDescent="0.2">
      <c r="A7" s="322" t="s">
        <v>239</v>
      </c>
      <c r="B7" s="201" t="s">
        <v>161</v>
      </c>
      <c r="C7" s="201" t="s">
        <v>201</v>
      </c>
    </row>
    <row r="8" spans="1:3" s="79" customFormat="1" ht="18" customHeight="1" x14ac:dyDescent="0.2">
      <c r="A8" s="322"/>
      <c r="B8" s="2"/>
      <c r="C8" s="2"/>
    </row>
    <row r="9" spans="1:3" s="79" customFormat="1" ht="18.75" customHeight="1" x14ac:dyDescent="0.2">
      <c r="A9" s="211" t="s">
        <v>240</v>
      </c>
      <c r="B9" s="2"/>
      <c r="C9" s="2"/>
    </row>
    <row r="10" spans="1:3" s="79" customFormat="1" ht="18.75" customHeight="1" x14ac:dyDescent="0.2">
      <c r="A10" s="211" t="s">
        <v>241</v>
      </c>
      <c r="B10" s="2"/>
      <c r="C10" s="2"/>
    </row>
    <row r="11" spans="1:3" s="79" customFormat="1" ht="15" customHeight="1" x14ac:dyDescent="0.2">
      <c r="A11" s="319"/>
      <c r="B11" s="320"/>
      <c r="C11" s="320"/>
    </row>
    <row r="12" spans="1:3" s="79" customFormat="1" ht="18.75" customHeight="1" x14ac:dyDescent="0.2">
      <c r="A12" s="343" t="s">
        <v>242</v>
      </c>
      <c r="B12" s="201" t="s">
        <v>161</v>
      </c>
      <c r="C12" s="201" t="s">
        <v>201</v>
      </c>
    </row>
    <row r="13" spans="1:3" s="79" customFormat="1" ht="18.75" customHeight="1" x14ac:dyDescent="0.2">
      <c r="A13" s="344"/>
      <c r="B13" s="2"/>
      <c r="C13" s="2"/>
    </row>
    <row r="14" spans="1:3" s="79" customFormat="1" ht="18.75" customHeight="1" x14ac:dyDescent="0.2">
      <c r="A14" s="211" t="s">
        <v>243</v>
      </c>
      <c r="B14" s="2"/>
      <c r="C14" s="2"/>
    </row>
    <row r="15" spans="1:3" s="79" customFormat="1" ht="18.75" customHeight="1" x14ac:dyDescent="0.2">
      <c r="A15" s="211" t="s">
        <v>244</v>
      </c>
      <c r="B15" s="2"/>
      <c r="C15" s="2"/>
    </row>
    <row r="16" spans="1:3" s="79" customFormat="1" ht="18.75" customHeight="1" x14ac:dyDescent="0.2">
      <c r="A16" s="334" t="s">
        <v>245</v>
      </c>
      <c r="B16" s="335"/>
      <c r="C16" s="336"/>
    </row>
    <row r="17" spans="1:5" s="79" customFormat="1" ht="18.75" customHeight="1" x14ac:dyDescent="0.2">
      <c r="A17" s="212" t="s">
        <v>246</v>
      </c>
      <c r="B17" s="2"/>
      <c r="C17" s="2"/>
    </row>
    <row r="18" spans="1:5" s="79" customFormat="1" x14ac:dyDescent="0.2">
      <c r="A18" s="213" t="s">
        <v>247</v>
      </c>
      <c r="B18" s="214"/>
      <c r="C18" s="214"/>
      <c r="E18" s="79" t="s">
        <v>256</v>
      </c>
    </row>
    <row r="19" spans="1:5" s="79" customFormat="1" ht="18.75" customHeight="1" x14ac:dyDescent="0.2">
      <c r="A19" s="212" t="s">
        <v>248</v>
      </c>
      <c r="B19" s="2"/>
      <c r="C19" s="2"/>
    </row>
    <row r="20" spans="1:5" s="79" customFormat="1" x14ac:dyDescent="0.2">
      <c r="A20" s="213" t="s">
        <v>247</v>
      </c>
      <c r="B20" s="214"/>
      <c r="C20" s="214"/>
    </row>
    <row r="21" spans="1:5" s="79" customFormat="1" ht="18.75" customHeight="1" x14ac:dyDescent="0.2">
      <c r="A21" s="212" t="s">
        <v>249</v>
      </c>
      <c r="B21" s="2"/>
      <c r="C21" s="2"/>
    </row>
    <row r="22" spans="1:5" s="79" customFormat="1" x14ac:dyDescent="0.2">
      <c r="A22" s="213" t="s">
        <v>247</v>
      </c>
      <c r="B22" s="214"/>
      <c r="C22" s="214"/>
    </row>
    <row r="23" spans="1:5" s="79" customFormat="1" ht="18.75" customHeight="1" x14ac:dyDescent="0.2">
      <c r="A23" s="212" t="s">
        <v>250</v>
      </c>
      <c r="B23" s="2"/>
      <c r="C23" s="2"/>
    </row>
    <row r="24" spans="1:5" s="79" customFormat="1" x14ac:dyDescent="0.2">
      <c r="A24" s="213" t="s">
        <v>247</v>
      </c>
      <c r="B24" s="214"/>
      <c r="C24" s="214"/>
    </row>
    <row r="25" spans="1:5" s="79" customFormat="1" ht="18.75" customHeight="1" x14ac:dyDescent="0.2">
      <c r="A25" s="212" t="s">
        <v>251</v>
      </c>
      <c r="B25" s="2"/>
      <c r="C25" s="2"/>
    </row>
    <row r="26" spans="1:5" s="79" customFormat="1" x14ac:dyDescent="0.2">
      <c r="A26" s="213" t="s">
        <v>247</v>
      </c>
      <c r="B26" s="214"/>
      <c r="C26" s="214"/>
    </row>
    <row r="27" spans="1:5" s="79" customFormat="1" ht="18.75" customHeight="1" x14ac:dyDescent="0.2">
      <c r="A27" s="212" t="s">
        <v>252</v>
      </c>
      <c r="B27" s="2"/>
      <c r="C27" s="2"/>
    </row>
    <row r="28" spans="1:5" s="79" customFormat="1" x14ac:dyDescent="0.2">
      <c r="A28" s="213" t="s">
        <v>247</v>
      </c>
      <c r="B28" s="214"/>
      <c r="C28" s="214"/>
    </row>
    <row r="29" spans="1:5" s="79" customFormat="1" ht="18.75" customHeight="1" x14ac:dyDescent="0.2">
      <c r="A29" s="212" t="s">
        <v>253</v>
      </c>
      <c r="B29" s="2"/>
      <c r="C29" s="2"/>
    </row>
    <row r="30" spans="1:5" s="79" customFormat="1" x14ac:dyDescent="0.2">
      <c r="A30" s="213" t="s">
        <v>247</v>
      </c>
      <c r="B30" s="214"/>
      <c r="C30" s="214"/>
    </row>
    <row r="31" spans="1:5" s="79" customFormat="1" ht="18.75" customHeight="1" x14ac:dyDescent="0.2">
      <c r="A31" s="211" t="s">
        <v>254</v>
      </c>
      <c r="B31" s="2"/>
      <c r="C31" s="2"/>
    </row>
    <row r="32" spans="1:5" s="79" customFormat="1" ht="15" customHeight="1" x14ac:dyDescent="0.2">
      <c r="A32" s="215"/>
      <c r="B32" s="216"/>
      <c r="C32" s="216"/>
    </row>
    <row r="33" spans="1:3" ht="48.75" customHeight="1" x14ac:dyDescent="0.2">
      <c r="A33" s="322" t="s">
        <v>255</v>
      </c>
      <c r="B33" s="322"/>
      <c r="C33" s="322"/>
    </row>
    <row r="34" spans="1:3" ht="152.25" customHeight="1" x14ac:dyDescent="0.2">
      <c r="A34" s="337"/>
      <c r="B34" s="337"/>
      <c r="C34" s="337"/>
    </row>
  </sheetData>
  <sheetProtection insertColumns="0" insertRows="0" deleteColumns="0" deleteRows="0" selectLockedCells="1" selectUnlockedCells="1"/>
  <mergeCells count="9">
    <mergeCell ref="A16:C16"/>
    <mergeCell ref="A33:C33"/>
    <mergeCell ref="A34:C34"/>
    <mergeCell ref="A1:C1"/>
    <mergeCell ref="A2:A3"/>
    <mergeCell ref="A6:C6"/>
    <mergeCell ref="A7:A8"/>
    <mergeCell ref="A11:C11"/>
    <mergeCell ref="A12:A13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B6" sqref="B6:C6"/>
    </sheetView>
  </sheetViews>
  <sheetFormatPr defaultRowHeight="12.75" x14ac:dyDescent="0.2"/>
  <cols>
    <col min="1" max="1" width="71.7109375" style="94" customWidth="1"/>
    <col min="2" max="2" width="6.140625" style="94" customWidth="1"/>
    <col min="3" max="3" width="11.5703125" style="94" customWidth="1"/>
    <col min="4" max="16384" width="9.140625" style="94"/>
  </cols>
  <sheetData>
    <row r="1" spans="1:3" x14ac:dyDescent="0.2">
      <c r="A1" s="348" t="s">
        <v>221</v>
      </c>
      <c r="B1" s="348"/>
      <c r="C1" s="348"/>
    </row>
    <row r="2" spans="1:3" x14ac:dyDescent="0.2">
      <c r="A2" s="349" t="str">
        <f>"От:  "&amp;'Общие сведения'!B4&amp;", "&amp;'Общие сведения'!B5&amp;", "&amp;'Общие сведения'!B11&amp;", "&amp;'Общие сведения'!B12</f>
        <v xml:space="preserve">От:  , , , </v>
      </c>
      <c r="B2" s="349"/>
      <c r="C2" s="349"/>
    </row>
    <row r="3" spans="1:3" x14ac:dyDescent="0.2">
      <c r="A3" s="122"/>
      <c r="B3" s="122"/>
      <c r="C3" s="122"/>
    </row>
    <row r="4" spans="1:3" x14ac:dyDescent="0.2">
      <c r="A4" s="350" t="s">
        <v>106</v>
      </c>
      <c r="B4" s="350"/>
      <c r="C4" s="350"/>
    </row>
    <row r="5" spans="1:3" ht="27" customHeight="1" thickBot="1" x14ac:dyDescent="0.25">
      <c r="A5" s="351" t="s">
        <v>258</v>
      </c>
      <c r="B5" s="351"/>
      <c r="C5" s="351"/>
    </row>
    <row r="6" spans="1:3" x14ac:dyDescent="0.2">
      <c r="A6" s="162" t="s">
        <v>261</v>
      </c>
      <c r="B6" s="352">
        <f>'Общие сведения'!D27</f>
        <v>0</v>
      </c>
      <c r="C6" s="353"/>
    </row>
    <row r="7" spans="1:3" x14ac:dyDescent="0.2">
      <c r="A7" s="163" t="s">
        <v>182</v>
      </c>
      <c r="B7" s="345">
        <f>'Общие сведения'!D28</f>
        <v>0</v>
      </c>
      <c r="C7" s="346"/>
    </row>
    <row r="8" spans="1:3" x14ac:dyDescent="0.2">
      <c r="A8" s="163" t="s">
        <v>222</v>
      </c>
      <c r="B8" s="354">
        <f>'Общие сведения'!D29</f>
        <v>0</v>
      </c>
      <c r="C8" s="355"/>
    </row>
    <row r="9" spans="1:3" x14ac:dyDescent="0.2">
      <c r="A9" s="124" t="s">
        <v>223</v>
      </c>
      <c r="B9" s="354">
        <f>'Общие сведения'!D31</f>
        <v>0</v>
      </c>
      <c r="C9" s="355"/>
    </row>
    <row r="10" spans="1:3" ht="13.5" thickBot="1" x14ac:dyDescent="0.25">
      <c r="A10" s="124" t="s">
        <v>189</v>
      </c>
      <c r="B10" s="354">
        <f>'Общие сведения'!D33</f>
        <v>0</v>
      </c>
      <c r="C10" s="355"/>
    </row>
    <row r="11" spans="1:3" x14ac:dyDescent="0.2">
      <c r="A11" s="164" t="s">
        <v>166</v>
      </c>
      <c r="B11" s="172" t="s">
        <v>108</v>
      </c>
      <c r="C11" s="165" t="s">
        <v>109</v>
      </c>
    </row>
    <row r="12" spans="1:3" x14ac:dyDescent="0.2">
      <c r="A12" s="127" t="s">
        <v>137</v>
      </c>
      <c r="B12" s="151" t="str">
        <f>IF(C17=0,"",C12/C17)</f>
        <v/>
      </c>
      <c r="C12" s="169">
        <f>'Общие сведения'!D37</f>
        <v>0</v>
      </c>
    </row>
    <row r="13" spans="1:3" x14ac:dyDescent="0.2">
      <c r="A13" s="127" t="s">
        <v>138</v>
      </c>
      <c r="B13" s="151" t="str">
        <f>IF(C17=0,"",C13/C17)</f>
        <v/>
      </c>
      <c r="C13" s="169">
        <f>'Общие сведения'!D38</f>
        <v>0</v>
      </c>
    </row>
    <row r="14" spans="1:3" x14ac:dyDescent="0.2">
      <c r="A14" s="127" t="s">
        <v>5</v>
      </c>
      <c r="B14" s="151" t="str">
        <f>IF(C17=0,"",C14/C17)</f>
        <v/>
      </c>
      <c r="C14" s="169">
        <f>'Общие сведения'!D39</f>
        <v>0</v>
      </c>
    </row>
    <row r="15" spans="1:3" ht="13.5" thickBot="1" x14ac:dyDescent="0.25">
      <c r="A15" s="130" t="s">
        <v>167</v>
      </c>
      <c r="B15" s="173" t="str">
        <f>IF(C17=0,"",C15/C17)</f>
        <v/>
      </c>
      <c r="C15" s="171">
        <f>SUM(C12:C14)</f>
        <v>0</v>
      </c>
    </row>
    <row r="16" spans="1:3" ht="22.5" x14ac:dyDescent="0.2">
      <c r="A16" s="206" t="s">
        <v>219</v>
      </c>
      <c r="B16" s="151" t="str">
        <f>IF(C17=0,"",C16/C17)</f>
        <v/>
      </c>
      <c r="C16" s="170">
        <f>'Общие сведения'!D41</f>
        <v>0</v>
      </c>
    </row>
    <row r="17" spans="1:3" ht="13.5" thickBot="1" x14ac:dyDescent="0.25">
      <c r="A17" s="130" t="s">
        <v>220</v>
      </c>
      <c r="B17" s="173" t="e">
        <f>B15+B16</f>
        <v>#VALUE!</v>
      </c>
      <c r="C17" s="171">
        <f>C15+C16</f>
        <v>0</v>
      </c>
    </row>
    <row r="18" spans="1:3" x14ac:dyDescent="0.2">
      <c r="A18" s="166" t="s">
        <v>177</v>
      </c>
      <c r="B18" s="172" t="s">
        <v>108</v>
      </c>
      <c r="C18" s="165" t="s">
        <v>109</v>
      </c>
    </row>
    <row r="19" spans="1:3" x14ac:dyDescent="0.2">
      <c r="A19" s="167" t="s">
        <v>176</v>
      </c>
      <c r="B19" s="151" t="str">
        <f>IF(C40=0,"",C19/C40)</f>
        <v/>
      </c>
      <c r="C19" s="169">
        <f>Показатели!AF6-Показатели!R6-Показатели!S6-Показатели!T6-Показатели!U6-Показатели!V6</f>
        <v>0</v>
      </c>
    </row>
    <row r="20" spans="1:3" x14ac:dyDescent="0.2">
      <c r="A20" s="167" t="s">
        <v>168</v>
      </c>
      <c r="B20" s="151" t="str">
        <f>IF(C40=0,"",C20/C40)</f>
        <v/>
      </c>
      <c r="C20" s="169">
        <f>Показатели!R6</f>
        <v>0</v>
      </c>
    </row>
    <row r="21" spans="1:3" x14ac:dyDescent="0.2">
      <c r="A21" s="167" t="s">
        <v>169</v>
      </c>
      <c r="B21" s="151" t="str">
        <f>IF(C40=0,"",C21/C40)</f>
        <v/>
      </c>
      <c r="C21" s="169">
        <f>Показатели!S6</f>
        <v>0</v>
      </c>
    </row>
    <row r="22" spans="1:3" x14ac:dyDescent="0.2">
      <c r="A22" s="167" t="s">
        <v>170</v>
      </c>
      <c r="B22" s="151" t="str">
        <f>IF(C40=0,"",C22/C40)</f>
        <v/>
      </c>
      <c r="C22" s="169">
        <f>Показатели!T6</f>
        <v>0</v>
      </c>
    </row>
    <row r="23" spans="1:3" x14ac:dyDescent="0.2">
      <c r="A23" s="167" t="s">
        <v>171</v>
      </c>
      <c r="B23" s="151" t="str">
        <f>IF(C40=0,"",C23/C40)</f>
        <v/>
      </c>
      <c r="C23" s="169">
        <f>Показатели!U6</f>
        <v>0</v>
      </c>
    </row>
    <row r="24" spans="1:3" x14ac:dyDescent="0.2">
      <c r="A24" s="167" t="s">
        <v>172</v>
      </c>
      <c r="B24" s="151" t="str">
        <f>IF(C40=0,"",C24/C40)</f>
        <v/>
      </c>
      <c r="C24" s="169">
        <f>Показатели!V6</f>
        <v>0</v>
      </c>
    </row>
    <row r="25" spans="1:3" x14ac:dyDescent="0.2">
      <c r="A25" s="168" t="s">
        <v>110</v>
      </c>
      <c r="B25" s="146" t="str">
        <f>IF(C40=0,"",C25/C40)</f>
        <v/>
      </c>
      <c r="C25" s="170">
        <f>SUM(C19:C24)</f>
        <v>0</v>
      </c>
    </row>
    <row r="26" spans="1:3" x14ac:dyDescent="0.2">
      <c r="A26" s="141" t="s">
        <v>111</v>
      </c>
      <c r="B26" s="142" t="str">
        <f>IF(C40=0,"",C26/C40)</f>
        <v/>
      </c>
      <c r="C26" s="174">
        <f>Показатели!AF8</f>
        <v>0</v>
      </c>
    </row>
    <row r="27" spans="1:3" x14ac:dyDescent="0.2">
      <c r="A27" s="127" t="s">
        <v>112</v>
      </c>
      <c r="B27" s="151" t="str">
        <f>IF(C40=0,"",C27/C40)</f>
        <v/>
      </c>
      <c r="C27" s="169">
        <f>Показатели!AF10</f>
        <v>0</v>
      </c>
    </row>
    <row r="28" spans="1:3" x14ac:dyDescent="0.2">
      <c r="A28" s="127" t="s">
        <v>113</v>
      </c>
      <c r="B28" s="176" t="str">
        <f>IF(C40=0,"",C28/C40)</f>
        <v/>
      </c>
      <c r="C28" s="169">
        <f>Показатели!AF12</f>
        <v>0</v>
      </c>
    </row>
    <row r="29" spans="1:3" ht="12.75" customHeight="1" x14ac:dyDescent="0.2">
      <c r="A29" s="128" t="s">
        <v>114</v>
      </c>
      <c r="B29" s="177" t="str">
        <f>IF(C40=0,"",C29/C40)</f>
        <v/>
      </c>
      <c r="C29" s="169">
        <f>Показатели!AF14</f>
        <v>0</v>
      </c>
    </row>
    <row r="30" spans="1:3" ht="12.75" customHeight="1" x14ac:dyDescent="0.2">
      <c r="A30" s="128" t="s">
        <v>115</v>
      </c>
      <c r="B30" s="177" t="str">
        <f>IF(C40=0,"",C30/C40)</f>
        <v/>
      </c>
      <c r="C30" s="169">
        <f>Показатели!AF16</f>
        <v>0</v>
      </c>
    </row>
    <row r="31" spans="1:3" x14ac:dyDescent="0.2">
      <c r="A31" s="127" t="s">
        <v>116</v>
      </c>
      <c r="B31" s="151" t="str">
        <f>IF(C40=0,"",C31/C40)</f>
        <v/>
      </c>
      <c r="C31" s="169">
        <f>Показатели!AF18</f>
        <v>0</v>
      </c>
    </row>
    <row r="32" spans="1:3" x14ac:dyDescent="0.2">
      <c r="A32" s="127" t="s">
        <v>117</v>
      </c>
      <c r="B32" s="151" t="str">
        <f>IF(C40=0,"",C32/C40)</f>
        <v/>
      </c>
      <c r="C32" s="169">
        <f>Показатели!AF20</f>
        <v>0</v>
      </c>
    </row>
    <row r="33" spans="1:3" x14ac:dyDescent="0.2">
      <c r="A33" s="127" t="s">
        <v>144</v>
      </c>
      <c r="B33" s="151" t="str">
        <f>IF(C40=0,"",C33/C40)</f>
        <v/>
      </c>
      <c r="C33" s="169">
        <f>Показатели!AF22</f>
        <v>0</v>
      </c>
    </row>
    <row r="34" spans="1:3" x14ac:dyDescent="0.2">
      <c r="A34" s="127" t="s">
        <v>118</v>
      </c>
      <c r="B34" s="151" t="str">
        <f>IF(C40=0,"",C34/C40)</f>
        <v/>
      </c>
      <c r="C34" s="169">
        <f>Показатели!AF24</f>
        <v>0</v>
      </c>
    </row>
    <row r="35" spans="1:3" x14ac:dyDescent="0.2">
      <c r="A35" s="127" t="s">
        <v>119</v>
      </c>
      <c r="B35" s="176" t="str">
        <f>IF(C40=0,"",C35/C40)</f>
        <v/>
      </c>
      <c r="C35" s="169">
        <f>Показатели!AF26</f>
        <v>0</v>
      </c>
    </row>
    <row r="36" spans="1:3" x14ac:dyDescent="0.2">
      <c r="A36" s="129" t="s">
        <v>120</v>
      </c>
      <c r="B36" s="178" t="str">
        <f>IF(C40=0,"",C36/C40)</f>
        <v/>
      </c>
      <c r="C36" s="175">
        <f>Показатели!AF28</f>
        <v>0</v>
      </c>
    </row>
    <row r="37" spans="1:3" ht="13.5" thickBot="1" x14ac:dyDescent="0.25">
      <c r="A37" s="130" t="s">
        <v>121</v>
      </c>
      <c r="B37" s="179" t="str">
        <f>IF(C40=0,"",C37/C40)</f>
        <v/>
      </c>
      <c r="C37" s="171">
        <f>SUM(C26:C36)</f>
        <v>0</v>
      </c>
    </row>
    <row r="38" spans="1:3" ht="13.5" thickBot="1" x14ac:dyDescent="0.25">
      <c r="A38" s="131" t="s">
        <v>75</v>
      </c>
      <c r="B38" s="132" t="e">
        <f>B25+B37</f>
        <v>#VALUE!</v>
      </c>
      <c r="C38" s="133">
        <f>Показатели!AF29</f>
        <v>0</v>
      </c>
    </row>
    <row r="39" spans="1:3" x14ac:dyDescent="0.2">
      <c r="A39" s="125" t="s">
        <v>122</v>
      </c>
      <c r="B39" s="134" t="str">
        <f>IF(C40=0,"",C39/C40)</f>
        <v/>
      </c>
      <c r="C39" s="126">
        <f>Показатели!AF30</f>
        <v>0</v>
      </c>
    </row>
    <row r="40" spans="1:3" ht="13.5" thickBot="1" x14ac:dyDescent="0.25">
      <c r="A40" s="135" t="s">
        <v>123</v>
      </c>
      <c r="B40" s="136" t="e">
        <f>B38+B39</f>
        <v>#VALUE!</v>
      </c>
      <c r="C40" s="137">
        <f>Показатели!AF31</f>
        <v>0</v>
      </c>
    </row>
    <row r="41" spans="1:3" ht="13.5" thickBot="1" x14ac:dyDescent="0.25">
      <c r="A41" s="138" t="s">
        <v>124</v>
      </c>
      <c r="B41" s="139" t="s">
        <v>108</v>
      </c>
      <c r="C41" s="140" t="s">
        <v>109</v>
      </c>
    </row>
    <row r="42" spans="1:3" x14ac:dyDescent="0.2">
      <c r="A42" s="141" t="s">
        <v>125</v>
      </c>
      <c r="B42" s="142" t="str">
        <f>IF(C48=0,"",C42/C48)</f>
        <v/>
      </c>
      <c r="C42" s="143">
        <f>МСФО!S11</f>
        <v>0</v>
      </c>
    </row>
    <row r="43" spans="1:3" x14ac:dyDescent="0.2">
      <c r="A43" s="127" t="s">
        <v>126</v>
      </c>
      <c r="B43" s="142" t="str">
        <f>IF(C48=0,"",C43/C48)</f>
        <v/>
      </c>
      <c r="C43" s="144">
        <f>МСФО!S12</f>
        <v>0</v>
      </c>
    </row>
    <row r="44" spans="1:3" x14ac:dyDescent="0.2">
      <c r="A44" s="127" t="s">
        <v>127</v>
      </c>
      <c r="B44" s="142" t="str">
        <f>IF(C48=0,"",C44/C48)</f>
        <v/>
      </c>
      <c r="C44" s="144">
        <f>МСФО!S13</f>
        <v>0</v>
      </c>
    </row>
    <row r="45" spans="1:3" x14ac:dyDescent="0.2">
      <c r="A45" s="127" t="s">
        <v>71</v>
      </c>
      <c r="B45" s="142" t="str">
        <f>IF(C48=0,"",C45/C48)</f>
        <v/>
      </c>
      <c r="C45" s="144">
        <f>МСФО!S14</f>
        <v>0</v>
      </c>
    </row>
    <row r="46" spans="1:3" x14ac:dyDescent="0.2">
      <c r="A46" s="127" t="s">
        <v>72</v>
      </c>
      <c r="B46" s="142" t="str">
        <f>IF(C48=0,"",C46/C48)</f>
        <v/>
      </c>
      <c r="C46" s="144">
        <f>МСФО!S15</f>
        <v>0</v>
      </c>
    </row>
    <row r="47" spans="1:3" x14ac:dyDescent="0.2">
      <c r="A47" s="127" t="s">
        <v>128</v>
      </c>
      <c r="B47" s="142" t="str">
        <f>IF(C48=0,"",C47/C48)</f>
        <v/>
      </c>
      <c r="C47" s="144">
        <f>МСФО!S17</f>
        <v>0</v>
      </c>
    </row>
    <row r="48" spans="1:3" ht="13.5" thickBot="1" x14ac:dyDescent="0.25">
      <c r="A48" s="145" t="s">
        <v>75</v>
      </c>
      <c r="B48" s="146">
        <f>SUM(B42:B47)</f>
        <v>0</v>
      </c>
      <c r="C48" s="147">
        <f>МСФО!S18</f>
        <v>0</v>
      </c>
    </row>
    <row r="49" spans="1:3" ht="13.5" thickBot="1" x14ac:dyDescent="0.25">
      <c r="A49" s="148" t="s">
        <v>129</v>
      </c>
      <c r="B49" s="139" t="s">
        <v>108</v>
      </c>
      <c r="C49" s="140" t="s">
        <v>109</v>
      </c>
    </row>
    <row r="50" spans="1:3" x14ac:dyDescent="0.2">
      <c r="A50" s="125" t="s">
        <v>90</v>
      </c>
      <c r="B50" s="149" t="str">
        <f>IF(C56=0,"",C50/C56)</f>
        <v/>
      </c>
      <c r="C50" s="150">
        <f>'Аутсорсинг учетных функций'!T11</f>
        <v>0</v>
      </c>
    </row>
    <row r="51" spans="1:3" x14ac:dyDescent="0.2">
      <c r="A51" s="127" t="s">
        <v>130</v>
      </c>
      <c r="B51" s="142" t="str">
        <f>IF(C56=0,"",C51/C56)</f>
        <v/>
      </c>
      <c r="C51" s="143">
        <f>'Аутсорсинг учетных функций'!T13</f>
        <v>0</v>
      </c>
    </row>
    <row r="52" spans="1:3" x14ac:dyDescent="0.2">
      <c r="A52" s="127" t="s">
        <v>131</v>
      </c>
      <c r="B52" s="151" t="str">
        <f>IF(C56=0,"",C52/C56)</f>
        <v/>
      </c>
      <c r="C52" s="144">
        <f>'Аутсорсинг учетных функций'!T15</f>
        <v>0</v>
      </c>
    </row>
    <row r="53" spans="1:3" x14ac:dyDescent="0.2">
      <c r="A53" s="127" t="s">
        <v>132</v>
      </c>
      <c r="B53" s="151" t="str">
        <f>IF(C56=0,"",C53/C56)</f>
        <v/>
      </c>
      <c r="C53" s="144">
        <f>'Аутсорсинг учетных функций'!T17</f>
        <v>0</v>
      </c>
    </row>
    <row r="54" spans="1:3" x14ac:dyDescent="0.2">
      <c r="A54" s="127" t="s">
        <v>91</v>
      </c>
      <c r="B54" s="151" t="str">
        <f>IF(C56=0,"",C54/C56)</f>
        <v/>
      </c>
      <c r="C54" s="144">
        <f>'Аутсорсинг учетных функций'!T19</f>
        <v>0</v>
      </c>
    </row>
    <row r="55" spans="1:3" x14ac:dyDescent="0.2">
      <c r="A55" s="127" t="s">
        <v>133</v>
      </c>
      <c r="B55" s="151" t="str">
        <f>IF(C56=0,"",C55/C56)</f>
        <v/>
      </c>
      <c r="C55" s="144">
        <f>'Аутсорсинг учетных функций'!T22</f>
        <v>0</v>
      </c>
    </row>
    <row r="56" spans="1:3" ht="13.5" thickBot="1" x14ac:dyDescent="0.25">
      <c r="A56" s="130" t="s">
        <v>75</v>
      </c>
      <c r="B56" s="152">
        <f>SUM(B50:B55)</f>
        <v>0</v>
      </c>
      <c r="C56" s="153">
        <f>SUM(C50:C55)</f>
        <v>0</v>
      </c>
    </row>
    <row r="57" spans="1:3" x14ac:dyDescent="0.2">
      <c r="A57" s="154" t="s">
        <v>134</v>
      </c>
      <c r="B57" s="155"/>
      <c r="C57" s="156"/>
    </row>
    <row r="58" spans="1:3" x14ac:dyDescent="0.2">
      <c r="A58" s="157">
        <f>'Общие сведения'!B16</f>
        <v>0</v>
      </c>
      <c r="B58" s="155"/>
      <c r="C58" s="156"/>
    </row>
    <row r="59" spans="1:3" x14ac:dyDescent="0.2">
      <c r="A59" s="158">
        <f>'Общие сведения'!B14</f>
        <v>0</v>
      </c>
      <c r="B59" s="159"/>
      <c r="C59" s="160"/>
    </row>
    <row r="60" spans="1:3" x14ac:dyDescent="0.2">
      <c r="A60" s="158"/>
      <c r="B60" s="159"/>
      <c r="C60" s="160"/>
    </row>
    <row r="61" spans="1:3" x14ac:dyDescent="0.2">
      <c r="A61" s="347" t="s">
        <v>135</v>
      </c>
      <c r="B61" s="347"/>
      <c r="C61" s="161" t="s">
        <v>136</v>
      </c>
    </row>
  </sheetData>
  <sheetProtection algorithmName="SHA-512" hashValue="JWhPGvow1v0kWOfDFZ5aKvBWtOuKChYdrV3+47QlKlaY/YfaFb+IFWo8kwLG5E4VjQcv4oipOT26cup82rOvEw==" saltValue="CYLSYe80RZQfY2fN0F4ZsQ==" spinCount="100000" sheet="1" objects="1" scenarios="1"/>
  <mergeCells count="10">
    <mergeCell ref="B7:C7"/>
    <mergeCell ref="A61:B61"/>
    <mergeCell ref="A1:C1"/>
    <mergeCell ref="A2:C2"/>
    <mergeCell ref="A4:C4"/>
    <mergeCell ref="A5:C5"/>
    <mergeCell ref="B6:C6"/>
    <mergeCell ref="B8:C8"/>
    <mergeCell ref="B10:C10"/>
    <mergeCell ref="B9:C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C1"/>
    </sheetView>
  </sheetViews>
  <sheetFormatPr defaultRowHeight="12" x14ac:dyDescent="0.2"/>
  <cols>
    <col min="1" max="1" width="65.7109375" style="116" customWidth="1"/>
    <col min="2" max="2" width="8.28515625" style="95" customWidth="1"/>
    <col min="3" max="3" width="13" style="95" customWidth="1"/>
    <col min="4" max="16384" width="9.140625" style="95"/>
  </cols>
  <sheetData>
    <row r="1" spans="1:3" ht="12.75" x14ac:dyDescent="0.2">
      <c r="A1" s="359" t="s">
        <v>259</v>
      </c>
      <c r="B1" s="359"/>
      <c r="C1" s="359"/>
    </row>
    <row r="2" spans="1:3" ht="12.75" x14ac:dyDescent="0.2">
      <c r="A2" s="96"/>
      <c r="B2" s="96"/>
      <c r="C2" s="96"/>
    </row>
    <row r="3" spans="1:3" ht="12.75" x14ac:dyDescent="0.2">
      <c r="A3" s="96"/>
      <c r="B3" s="96"/>
      <c r="C3" s="96"/>
    </row>
    <row r="4" spans="1:3" ht="47.25" customHeight="1" x14ac:dyDescent="0.2">
      <c r="A4" s="360" t="str">
        <f>"От:  "&amp;'Общие сведения'!B4&amp;", "&amp;'Общие сведения'!B5&amp;", "&amp;'Общие сведения'!B11&amp;", "&amp;'Общие сведения'!B12&amp;""</f>
        <v xml:space="preserve">От:  , , , </v>
      </c>
      <c r="B4" s="360"/>
      <c r="C4" s="360"/>
    </row>
    <row r="5" spans="1:3" ht="35.25" customHeight="1" x14ac:dyDescent="0.2">
      <c r="A5" s="97"/>
      <c r="B5" s="97"/>
      <c r="C5" s="97"/>
    </row>
    <row r="6" spans="1:3" ht="12.75" x14ac:dyDescent="0.2">
      <c r="A6" s="361" t="s">
        <v>106</v>
      </c>
      <c r="B6" s="361"/>
      <c r="C6" s="361"/>
    </row>
    <row r="7" spans="1:3" ht="12.75" x14ac:dyDescent="0.2">
      <c r="A7" s="98"/>
      <c r="B7" s="98"/>
      <c r="C7" s="98"/>
    </row>
    <row r="8" spans="1:3" ht="12.75" x14ac:dyDescent="0.2">
      <c r="A8" s="98"/>
      <c r="B8" s="98"/>
      <c r="C8" s="98"/>
    </row>
    <row r="9" spans="1:3" ht="12.75" x14ac:dyDescent="0.2">
      <c r="A9" s="98"/>
      <c r="B9" s="98"/>
      <c r="C9" s="98"/>
    </row>
    <row r="10" spans="1:3" ht="12.75" x14ac:dyDescent="0.2">
      <c r="A10" s="98"/>
      <c r="B10" s="98"/>
      <c r="C10" s="98"/>
    </row>
    <row r="11" spans="1:3" ht="30" customHeight="1" x14ac:dyDescent="0.2">
      <c r="A11" s="362" t="s">
        <v>258</v>
      </c>
      <c r="B11" s="362"/>
      <c r="C11" s="362"/>
    </row>
    <row r="12" spans="1:3" ht="12.75" x14ac:dyDescent="0.2">
      <c r="A12" s="363"/>
      <c r="B12" s="363"/>
      <c r="C12" s="363"/>
    </row>
    <row r="13" spans="1:3" ht="12.75" customHeight="1" x14ac:dyDescent="0.2">
      <c r="A13" s="363"/>
      <c r="B13" s="363"/>
      <c r="C13" s="363"/>
    </row>
    <row r="14" spans="1:3" ht="12.75" x14ac:dyDescent="0.2">
      <c r="A14" s="356"/>
      <c r="B14" s="356"/>
      <c r="C14" s="99"/>
    </row>
    <row r="15" spans="1:3" ht="12.75" x14ac:dyDescent="0.2">
      <c r="A15" s="100"/>
      <c r="B15" s="100"/>
      <c r="C15" s="99"/>
    </row>
    <row r="16" spans="1:3" ht="13.5" thickBot="1" x14ac:dyDescent="0.25">
      <c r="A16" s="100"/>
      <c r="B16" s="100"/>
      <c r="C16" s="99"/>
    </row>
    <row r="17" spans="1:3" ht="18.75" customHeight="1" thickBot="1" x14ac:dyDescent="0.25">
      <c r="A17" s="187" t="s">
        <v>107</v>
      </c>
      <c r="B17" s="357">
        <f>'Технический аудит и консалтинг'!Z3</f>
        <v>0</v>
      </c>
      <c r="C17" s="358"/>
    </row>
    <row r="18" spans="1:3" ht="30.75" customHeight="1" thickBot="1" x14ac:dyDescent="0.25">
      <c r="A18" s="190" t="s">
        <v>190</v>
      </c>
      <c r="B18" s="189" t="s">
        <v>108</v>
      </c>
      <c r="C18" s="198" t="s">
        <v>260</v>
      </c>
    </row>
    <row r="19" spans="1:3" ht="19.5" customHeight="1" x14ac:dyDescent="0.2">
      <c r="A19" s="102" t="s">
        <v>98</v>
      </c>
      <c r="B19" s="103" t="str">
        <f>IF(C28=0,"",C19/C28)</f>
        <v/>
      </c>
      <c r="C19" s="104">
        <f>'Технический аудит и консалтинг'!X10</f>
        <v>0</v>
      </c>
    </row>
    <row r="20" spans="1:3" ht="19.5" customHeight="1" x14ac:dyDescent="0.2">
      <c r="A20" s="105" t="s">
        <v>99</v>
      </c>
      <c r="B20" s="106" t="str">
        <f>IF(C28=0,"",C20/C28)</f>
        <v/>
      </c>
      <c r="C20" s="107">
        <f>'Технический аудит и консалтинг'!X12</f>
        <v>0</v>
      </c>
    </row>
    <row r="21" spans="1:3" s="101" customFormat="1" ht="19.5" customHeight="1" x14ac:dyDescent="0.2">
      <c r="A21" s="105" t="s">
        <v>100</v>
      </c>
      <c r="B21" s="108" t="str">
        <f>IF(C28=0,"",C21/C28)</f>
        <v/>
      </c>
      <c r="C21" s="107">
        <f>'Технический аудит и консалтинг'!X14</f>
        <v>0</v>
      </c>
    </row>
    <row r="22" spans="1:3" s="101" customFormat="1" ht="19.5" customHeight="1" x14ac:dyDescent="0.2">
      <c r="A22" s="109" t="s">
        <v>101</v>
      </c>
      <c r="B22" s="110" t="str">
        <f>IF(C28=0,"",C22/C28)</f>
        <v/>
      </c>
      <c r="C22" s="107">
        <f>'Технический аудит и консалтинг'!X16</f>
        <v>0</v>
      </c>
    </row>
    <row r="23" spans="1:3" s="101" customFormat="1" ht="19.5" customHeight="1" x14ac:dyDescent="0.2">
      <c r="A23" s="109" t="s">
        <v>102</v>
      </c>
      <c r="B23" s="110" t="str">
        <f>IF(C28=0,"",C23/C28)</f>
        <v/>
      </c>
      <c r="C23" s="107">
        <f>'Технический аудит и консалтинг'!X18</f>
        <v>0</v>
      </c>
    </row>
    <row r="24" spans="1:3" s="101" customFormat="1" ht="19.5" customHeight="1" x14ac:dyDescent="0.2">
      <c r="A24" s="105" t="s">
        <v>103</v>
      </c>
      <c r="B24" s="106" t="str">
        <f>IF(C28=0,"",C24/C28)</f>
        <v/>
      </c>
      <c r="C24" s="107">
        <f>'Технический аудит и консалтинг'!X20</f>
        <v>0</v>
      </c>
    </row>
    <row r="25" spans="1:3" s="101" customFormat="1" ht="19.5" customHeight="1" x14ac:dyDescent="0.2">
      <c r="A25" s="105" t="s">
        <v>141</v>
      </c>
      <c r="B25" s="106" t="str">
        <f>IF(C28=0,"",C25/C28)</f>
        <v/>
      </c>
      <c r="C25" s="107">
        <f>'Технический аудит и консалтинг'!X22</f>
        <v>0</v>
      </c>
    </row>
    <row r="26" spans="1:3" s="101" customFormat="1" ht="19.5" customHeight="1" thickBot="1" x14ac:dyDescent="0.25">
      <c r="A26" s="111" t="s">
        <v>142</v>
      </c>
      <c r="B26" s="112" t="str">
        <f>IF(C28=0,"",C26/C28)</f>
        <v/>
      </c>
      <c r="C26" s="113">
        <f>SUM(C19:C25)</f>
        <v>0</v>
      </c>
    </row>
    <row r="27" spans="1:3" s="101" customFormat="1" ht="19.5" customHeight="1" thickBot="1" x14ac:dyDescent="0.25">
      <c r="A27" s="115" t="s">
        <v>122</v>
      </c>
      <c r="B27" s="188" t="str">
        <f>IF(C28=0,"",C27/C28)</f>
        <v/>
      </c>
      <c r="C27" s="193">
        <f>'Технический аудит и консалтинг'!X24</f>
        <v>0</v>
      </c>
    </row>
    <row r="28" spans="1:3" s="101" customFormat="1" ht="19.5" customHeight="1" thickBot="1" x14ac:dyDescent="0.25">
      <c r="A28" s="191" t="s">
        <v>123</v>
      </c>
      <c r="B28" s="192">
        <f>SUM(B26:B27)</f>
        <v>0</v>
      </c>
      <c r="C28" s="194">
        <f>SUM(C26:C27)</f>
        <v>0</v>
      </c>
    </row>
    <row r="29" spans="1:3" ht="12.75" x14ac:dyDescent="0.2">
      <c r="A29" s="184"/>
      <c r="B29" s="114"/>
      <c r="C29" s="185"/>
    </row>
    <row r="30" spans="1:3" ht="12.75" x14ac:dyDescent="0.2">
      <c r="A30" s="184"/>
      <c r="B30" s="114"/>
      <c r="C30" s="185"/>
    </row>
    <row r="31" spans="1:3" ht="12.75" x14ac:dyDescent="0.2">
      <c r="A31" s="184"/>
      <c r="B31" s="114"/>
      <c r="C31" s="185"/>
    </row>
    <row r="32" spans="1:3" ht="12.75" x14ac:dyDescent="0.2">
      <c r="A32" s="182" t="s">
        <v>134</v>
      </c>
      <c r="B32" s="114"/>
      <c r="C32" s="185"/>
    </row>
    <row r="33" spans="1:3" ht="12.75" x14ac:dyDescent="0.2">
      <c r="A33" s="182"/>
      <c r="B33" s="114"/>
      <c r="C33" s="185"/>
    </row>
    <row r="34" spans="1:3" ht="12.75" x14ac:dyDescent="0.2">
      <c r="A34" s="182"/>
      <c r="B34" s="114"/>
      <c r="C34" s="185"/>
    </row>
    <row r="35" spans="1:3" ht="12.75" x14ac:dyDescent="0.2">
      <c r="A35" s="182">
        <f>'Общие сведения'!B16</f>
        <v>0</v>
      </c>
      <c r="B35" s="114"/>
      <c r="C35" s="185"/>
    </row>
    <row r="36" spans="1:3" ht="12.75" x14ac:dyDescent="0.2">
      <c r="A36" s="183">
        <f>'Общие сведения'!B14</f>
        <v>0</v>
      </c>
      <c r="B36" s="186" t="s">
        <v>139</v>
      </c>
      <c r="C36" s="186"/>
    </row>
    <row r="37" spans="1:3" ht="12.75" x14ac:dyDescent="0.2">
      <c r="A37" s="197" t="s">
        <v>135</v>
      </c>
      <c r="B37" s="186" t="s">
        <v>140</v>
      </c>
      <c r="C37" s="186"/>
    </row>
    <row r="38" spans="1:3" ht="12.75" x14ac:dyDescent="0.2">
      <c r="A38" s="123"/>
      <c r="B38" s="123"/>
      <c r="C38" s="186"/>
    </row>
    <row r="39" spans="1:3" ht="12.75" x14ac:dyDescent="0.2">
      <c r="A39" s="123"/>
      <c r="B39" s="123"/>
      <c r="C39" s="186"/>
    </row>
    <row r="40" spans="1:3" ht="12.75" x14ac:dyDescent="0.2">
      <c r="A40" s="123"/>
      <c r="B40" s="123"/>
      <c r="C40" s="186"/>
    </row>
  </sheetData>
  <sheetProtection algorithmName="SHA-512" hashValue="wR9babmECgjSzlIdAM2Rqunpr94T9JaGKSYHzEqy6xA4t0eYQwo67i4ZG+WJy60vrgpj2e60TeBMKxx2I/ah/Q==" saltValue="q1PXQ2iSRe84xvCg+z5OFw==" spinCount="100000" sheet="1" objects="1" scenarios="1"/>
  <mergeCells count="8">
    <mergeCell ref="A14:B14"/>
    <mergeCell ref="B17:C17"/>
    <mergeCell ref="A1:C1"/>
    <mergeCell ref="A4:C4"/>
    <mergeCell ref="A6:C6"/>
    <mergeCell ref="A11:C11"/>
    <mergeCell ref="A12:C12"/>
    <mergeCell ref="A13:C13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Показатели</vt:lpstr>
      <vt:lpstr>Аутсорсинг учетных функций</vt:lpstr>
      <vt:lpstr>Технический аудит и консалтинг</vt:lpstr>
      <vt:lpstr>МСФО</vt:lpstr>
      <vt:lpstr>ESG</vt:lpstr>
      <vt:lpstr>Бланк подтверждения</vt:lpstr>
      <vt:lpstr>Бланк подтверждения (ТАиК)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Ханферян Вартан</dc:creator>
  <cp:lastModifiedBy>Ханферян Вартан</cp:lastModifiedBy>
  <cp:lastPrinted>2023-02-07T14:26:21Z</cp:lastPrinted>
  <dcterms:created xsi:type="dcterms:W3CDTF">2021-01-11T12:41:47Z</dcterms:created>
  <dcterms:modified xsi:type="dcterms:W3CDTF">2023-02-08T09:00:05Z</dcterms:modified>
</cp:coreProperties>
</file>